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3374CEFD-4C8D-49CF-9BBA-7D57CBFB10FC}" xr6:coauthVersionLast="47" xr6:coauthVersionMax="47" xr10:uidLastSave="{00000000-0000-0000-0000-000000000000}"/>
  <bookViews>
    <workbookView xWindow="34452" yWindow="-108" windowWidth="23256" windowHeight="12456" activeTab="1" xr2:uid="{00000000-000D-0000-FFFF-FFFF00000000}"/>
  </bookViews>
  <sheets>
    <sheet name="jednotkový ceník-správa, údržba" sheetId="3" r:id="rId1"/>
    <sheet name="jednotkový ceník - opravy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3" l="1"/>
  <c r="E23" i="3"/>
  <c r="E22" i="3"/>
  <c r="E21" i="3"/>
  <c r="E20" i="3"/>
  <c r="E15" i="3"/>
  <c r="E13" i="3"/>
  <c r="E11" i="3"/>
  <c r="E9" i="3"/>
  <c r="E8" i="3"/>
  <c r="E7" i="3"/>
  <c r="J14" i="1"/>
  <c r="J13" i="1"/>
  <c r="J12" i="1"/>
  <c r="J11" i="1"/>
  <c r="J8" i="1"/>
  <c r="J9" i="1"/>
  <c r="J10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7" i="1"/>
  <c r="J33" i="1" s="1"/>
  <c r="E27" i="3" l="1"/>
</calcChain>
</file>

<file path=xl/sharedStrings.xml><?xml version="1.0" encoding="utf-8"?>
<sst xmlns="http://schemas.openxmlformats.org/spreadsheetml/2006/main" count="142" uniqueCount="73">
  <si>
    <t>č.</t>
  </si>
  <si>
    <t>předmět činnosti</t>
  </si>
  <si>
    <t>cena za jednotku</t>
  </si>
  <si>
    <t>MJ</t>
  </si>
  <si>
    <t>cena bez DPH</t>
  </si>
  <si>
    <t>1.</t>
  </si>
  <si>
    <t>výměna stožáru</t>
  </si>
  <si>
    <t>a)</t>
  </si>
  <si>
    <t>výška od 3 m do 6 m</t>
  </si>
  <si>
    <t>1 ks</t>
  </si>
  <si>
    <t>b)</t>
  </si>
  <si>
    <t>výška nad 6 m do 8 m</t>
  </si>
  <si>
    <t>c)</t>
  </si>
  <si>
    <t>výška nad 8 m do 12 m</t>
  </si>
  <si>
    <t>d)</t>
  </si>
  <si>
    <t>výška nad 12 m</t>
  </si>
  <si>
    <t>2.</t>
  </si>
  <si>
    <t>3.</t>
  </si>
  <si>
    <t>1 bm</t>
  </si>
  <si>
    <t>vzdušné vedení</t>
  </si>
  <si>
    <t>4.</t>
  </si>
  <si>
    <t>5.</t>
  </si>
  <si>
    <t>výměna/osazení nového svítidla</t>
  </si>
  <si>
    <t>6.</t>
  </si>
  <si>
    <t>7.</t>
  </si>
  <si>
    <t>nátěr patice stožáru</t>
  </si>
  <si>
    <t>8.</t>
  </si>
  <si>
    <t>nátěr výložníku</t>
  </si>
  <si>
    <t>délka od 0,3 do 1,5 m</t>
  </si>
  <si>
    <t>délka nad 1,5 do 3 m</t>
  </si>
  <si>
    <r>
      <t xml:space="preserve">cena za předpokládaný </t>
    </r>
    <r>
      <rPr>
        <b/>
        <u/>
        <sz val="10"/>
        <color theme="1"/>
        <rFont val="Calibri"/>
        <family val="2"/>
        <charset val="238"/>
        <scheme val="minor"/>
      </rPr>
      <t xml:space="preserve">ROČNÍ </t>
    </r>
    <r>
      <rPr>
        <sz val="10"/>
        <color theme="1"/>
        <rFont val="Calibri"/>
        <family val="2"/>
        <charset val="238"/>
        <scheme val="minor"/>
      </rPr>
      <t>objem prací</t>
    </r>
  </si>
  <si>
    <t>nátěr stožáru</t>
  </si>
  <si>
    <t xml:space="preserve"> </t>
  </si>
  <si>
    <t>e)</t>
  </si>
  <si>
    <t>výměna kabelů v chráničce</t>
  </si>
  <si>
    <t xml:space="preserve">předpokládaný objem  </t>
  </si>
  <si>
    <t>nové osazení stožáru</t>
  </si>
  <si>
    <t>výměna / zhotovení kabelového pole</t>
  </si>
  <si>
    <t>zeleň - do hloubky 60 cm</t>
  </si>
  <si>
    <t>nespecifikované úkony</t>
  </si>
  <si>
    <t>výměna/osazení výložníku</t>
  </si>
  <si>
    <t>1 hod</t>
  </si>
  <si>
    <t>zámková dlažba, beton, asfalt - do hloubky 60 cm</t>
  </si>
  <si>
    <t>zámková dlažba, beton, asfalt - do hloubky 120 cm</t>
  </si>
  <si>
    <t>součinnost se složkami IZS - zajištění škody</t>
  </si>
  <si>
    <t xml:space="preserve">zpracování podkladů pro likvidaci škody </t>
  </si>
  <si>
    <t xml:space="preserve">mimořádné čištení  krytů svítidel </t>
  </si>
  <si>
    <t>měření koroze stožárů</t>
  </si>
  <si>
    <t>MJ/ 1 měsíc</t>
  </si>
  <si>
    <t>správa veřejného osvětlení a rozvaděčů veřejného osvětlení</t>
  </si>
  <si>
    <t>1 světelné místo</t>
  </si>
  <si>
    <t>správa kolektorů a technických chodeb</t>
  </si>
  <si>
    <t>1 kolektor</t>
  </si>
  <si>
    <t>správa vánočního osvětlení</t>
  </si>
  <si>
    <t>1 ks vánočního osvětlení</t>
  </si>
  <si>
    <t>správa slavnostního osvětlení</t>
  </si>
  <si>
    <t>1 ks slavnostního osvětlení</t>
  </si>
  <si>
    <t>1 energetický zdroj</t>
  </si>
  <si>
    <t>jednání s orgány Policie ČR při nahlašovaní škod na zařízení</t>
  </si>
  <si>
    <t>1 událost (v průměru 4 h práce)</t>
  </si>
  <si>
    <t>běžná údržba a provoz veřejného osvětlení a rozvaděčů veřejného osvětlení</t>
  </si>
  <si>
    <t>běžná údržba a provoz kolektorů a technických chodeb</t>
  </si>
  <si>
    <t>běžná údržba a provoz vánočního osvětlení</t>
  </si>
  <si>
    <t>běžná údržba a provoz slavnostního osvětlení</t>
  </si>
  <si>
    <t>CENÍK - PŘÍLOHA Č. 2 ZADÁVACÍ DOKUMENTACE/SMLOUVY</t>
  </si>
  <si>
    <t>Veřejná zakázka "Správa, běžná údržba, provoz a opravy veřejného, vánočního a slavnostního osvětlení, kolektorů, energetických zdrojů a vodovodních přípojek na území Statutárního města Teplice v letech 2026–2031"</t>
  </si>
  <si>
    <t>TABULKA Č. 3 - CENY OPRAV</t>
  </si>
  <si>
    <t>správa energetických zdrojů a vodovodních přípojek</t>
  </si>
  <si>
    <t>předpokládaný objem/měsíc</t>
  </si>
  <si>
    <t>běžná údržba a provoz energetických zdrojů a vodovodních přípojek</t>
  </si>
  <si>
    <t>TABULKA Č. 1 = SPRÁVA DLE VYMEZENÉHO PŘEDMĚTU PLNĚNÍ</t>
  </si>
  <si>
    <t>TABULKA Č. 2 = BĚŽNÁ ÚDRŽBA A PROVOZ DLE VYMEZENÉHO PŘEDMĚTU PLNĚNÍ</t>
  </si>
  <si>
    <t>CELKOVÁ NABÍDKOVÁ CENA (součet všech nabídkových cen dle předpokládaného objemu položek na jeden rok)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</si>
</sst>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5DFEC"/>
        <bgColor indexed="64"/>
      </patternFill>
    </fill>
    <fill>
      <patternFill patternType="solid">
        <fgColor rgb="FFFFF2CC"/>
        <bgColor indexed="64"/>
      </patternFill>
    </fill>
  </fills>
  <borders count="79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00000A"/>
      </left>
      <right style="medium">
        <color indexed="64"/>
      </right>
      <top style="double">
        <color rgb="FF00000A"/>
      </top>
      <bottom/>
      <diagonal/>
    </border>
    <border>
      <left style="double">
        <color rgb="FF00000A"/>
      </left>
      <right style="medium">
        <color indexed="64"/>
      </right>
      <top/>
      <bottom style="double">
        <color rgb="FF00000A"/>
      </bottom>
      <diagonal/>
    </border>
    <border>
      <left/>
      <right style="medium">
        <color indexed="64"/>
      </right>
      <top/>
      <bottom style="double">
        <color rgb="FF00000A"/>
      </bottom>
      <diagonal/>
    </border>
    <border>
      <left/>
      <right style="double">
        <color rgb="FF00000A"/>
      </right>
      <top style="double">
        <color rgb="FF00000A"/>
      </top>
      <bottom style="medium">
        <color indexed="64"/>
      </bottom>
      <diagonal/>
    </border>
    <border>
      <left/>
      <right style="double">
        <color rgb="FF00000A"/>
      </right>
      <top/>
      <bottom style="double">
        <color rgb="FF00000A"/>
      </bottom>
      <diagonal/>
    </border>
    <border>
      <left style="double">
        <color rgb="FF00000A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rgb="FF00000A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rgb="FF00000A"/>
      </bottom>
      <diagonal/>
    </border>
    <border>
      <left style="medium">
        <color indexed="64"/>
      </left>
      <right/>
      <top style="double">
        <color rgb="FF00000A"/>
      </top>
      <bottom style="medium">
        <color indexed="64"/>
      </bottom>
      <diagonal/>
    </border>
    <border>
      <left style="double">
        <color rgb="FF00000A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rgb="FF00000A"/>
      </right>
      <top style="medium">
        <color indexed="64"/>
      </top>
      <bottom/>
      <diagonal/>
    </border>
    <border>
      <left style="medium">
        <color indexed="64"/>
      </left>
      <right style="double">
        <color rgb="FF00000A"/>
      </right>
      <top/>
      <bottom style="medium">
        <color indexed="64"/>
      </bottom>
      <diagonal/>
    </border>
    <border>
      <left style="medium">
        <color indexed="64"/>
      </left>
      <right style="double">
        <color rgb="FF00000A"/>
      </right>
      <top/>
      <bottom style="double">
        <color rgb="FF00000A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rgb="FF00000A"/>
      </left>
      <right style="medium">
        <color rgb="FF00000A"/>
      </right>
      <top style="double">
        <color indexed="64"/>
      </top>
      <bottom style="medium">
        <color rgb="FF00000A"/>
      </bottom>
      <diagonal/>
    </border>
    <border>
      <left style="medium">
        <color rgb="FF00000A"/>
      </left>
      <right style="double">
        <color rgb="FF00000A"/>
      </right>
      <top style="double">
        <color indexed="64"/>
      </top>
      <bottom style="medium">
        <color rgb="FF00000A"/>
      </bottom>
      <diagonal/>
    </border>
    <border>
      <left style="double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double">
        <color rgb="FF00000A"/>
      </right>
      <top style="medium">
        <color rgb="FF00000A"/>
      </top>
      <bottom style="medium">
        <color rgb="FF00000A"/>
      </bottom>
      <diagonal/>
    </border>
    <border>
      <left style="double">
        <color rgb="FF00000A"/>
      </left>
      <right style="medium">
        <color rgb="FF00000A"/>
      </right>
      <top style="medium">
        <color rgb="FF00000A"/>
      </top>
      <bottom style="double">
        <color rgb="FF00000A"/>
      </bottom>
      <diagonal/>
    </border>
    <border>
      <left style="medium">
        <color rgb="FF00000A"/>
      </left>
      <right style="double">
        <color rgb="FF00000A"/>
      </right>
      <top style="medium">
        <color rgb="FF00000A"/>
      </top>
      <bottom style="double">
        <color rgb="FF00000A"/>
      </bottom>
      <diagonal/>
    </border>
    <border>
      <left style="double">
        <color rgb="FF00000A"/>
      </left>
      <right style="medium">
        <color rgb="FF00000A"/>
      </right>
      <top style="medium">
        <color rgb="FF00000A"/>
      </top>
      <bottom/>
      <diagonal/>
    </border>
    <border>
      <left style="double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double">
        <color rgb="FF00000A"/>
      </right>
      <top style="medium">
        <color rgb="FF00000A"/>
      </top>
      <bottom/>
      <diagonal/>
    </border>
    <border>
      <left style="medium">
        <color rgb="FF00000A"/>
      </left>
      <right style="double">
        <color rgb="FF00000A"/>
      </right>
      <top/>
      <bottom style="medium">
        <color rgb="FF00000A"/>
      </bottom>
      <diagonal/>
    </border>
    <border>
      <left/>
      <right/>
      <top style="double">
        <color rgb="FF00000A"/>
      </top>
      <bottom/>
      <diagonal/>
    </border>
    <border>
      <left style="double">
        <color rgb="FF00000A"/>
      </left>
      <right style="medium">
        <color rgb="FF00000A"/>
      </right>
      <top/>
      <bottom/>
      <diagonal/>
    </border>
    <border>
      <left style="medium">
        <color rgb="FF00000A"/>
      </left>
      <right style="double">
        <color rgb="FF00000A"/>
      </right>
      <top/>
      <bottom/>
      <diagonal/>
    </border>
  </borders>
  <cellStyleXfs count="3">
    <xf numFmtId="0" fontId="0" fillId="0" borderId="0"/>
    <xf numFmtId="0" fontId="3" fillId="0" borderId="0"/>
    <xf numFmtId="44" fontId="5" fillId="0" borderId="0" applyFont="0" applyFill="0" applyBorder="0" applyAlignment="0" applyProtection="0"/>
  </cellStyleXfs>
  <cellXfs count="134">
    <xf numFmtId="0" fontId="0" fillId="0" borderId="0" xfId="0"/>
    <xf numFmtId="0" fontId="1" fillId="0" borderId="0" xfId="0" applyFont="1" applyAlignment="1" applyProtection="1">
      <alignment horizontal="left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44" fontId="1" fillId="2" borderId="13" xfId="2" applyFont="1" applyFill="1" applyBorder="1" applyAlignment="1" applyProtection="1">
      <alignment horizontal="center" vertical="center" wrapText="1"/>
      <protection locked="0"/>
    </xf>
    <xf numFmtId="44" fontId="1" fillId="2" borderId="24" xfId="2" applyFont="1" applyFill="1" applyBorder="1" applyAlignment="1" applyProtection="1">
      <alignment horizontal="center" vertical="center" wrapText="1"/>
      <protection locked="0"/>
    </xf>
    <xf numFmtId="44" fontId="1" fillId="2" borderId="15" xfId="2" applyFont="1" applyFill="1" applyBorder="1" applyAlignment="1" applyProtection="1">
      <alignment horizontal="center" vertical="center" wrapText="1"/>
      <protection locked="0"/>
    </xf>
    <xf numFmtId="44" fontId="1" fillId="2" borderId="38" xfId="2" applyFont="1" applyFill="1" applyBorder="1" applyAlignment="1" applyProtection="1">
      <alignment horizontal="center" vertical="center" wrapText="1"/>
      <protection locked="0"/>
    </xf>
    <xf numFmtId="44" fontId="1" fillId="2" borderId="9" xfId="2" applyFont="1" applyFill="1" applyBorder="1" applyAlignment="1" applyProtection="1">
      <alignment horizontal="justify" vertical="center" wrapText="1"/>
      <protection locked="0"/>
    </xf>
    <xf numFmtId="44" fontId="1" fillId="2" borderId="20" xfId="2" applyFont="1" applyFill="1" applyBorder="1" applyAlignment="1" applyProtection="1">
      <alignment horizontal="justify" vertical="center" wrapText="1"/>
      <protection locked="0"/>
    </xf>
    <xf numFmtId="44" fontId="1" fillId="2" borderId="6" xfId="2" applyFont="1" applyFill="1" applyBorder="1" applyAlignment="1" applyProtection="1">
      <alignment horizontal="justify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44" fontId="1" fillId="2" borderId="43" xfId="2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44" fontId="1" fillId="2" borderId="14" xfId="2" applyFont="1" applyFill="1" applyBorder="1" applyAlignment="1" applyProtection="1">
      <alignment horizontal="center" vertical="center" wrapText="1"/>
      <protection locked="0"/>
    </xf>
    <xf numFmtId="44" fontId="1" fillId="2" borderId="24" xfId="2" applyFont="1" applyFill="1" applyBorder="1" applyAlignment="1" applyProtection="1">
      <alignment horizontal="justify" vertical="center" wrapText="1"/>
      <protection locked="0"/>
    </xf>
    <xf numFmtId="44" fontId="1" fillId="2" borderId="38" xfId="2" applyFont="1" applyFill="1" applyBorder="1" applyAlignment="1" applyProtection="1">
      <alignment horizontal="justify" vertical="center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</xf>
    <xf numFmtId="0" fontId="1" fillId="0" borderId="0" xfId="0" applyFont="1" applyProtection="1"/>
    <xf numFmtId="0" fontId="1" fillId="0" borderId="0" xfId="0" applyFont="1" applyAlignment="1" applyProtection="1">
      <alignment horizontal="center" vertical="center"/>
    </xf>
    <xf numFmtId="44" fontId="4" fillId="0" borderId="0" xfId="2" applyFont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 vertical="center" wrapText="1"/>
    </xf>
    <xf numFmtId="0" fontId="1" fillId="0" borderId="6" xfId="0" applyFont="1" applyBorder="1" applyAlignment="1" applyProtection="1">
      <alignment horizontal="center" vertical="center" wrapText="1"/>
    </xf>
    <xf numFmtId="44" fontId="4" fillId="0" borderId="32" xfId="2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26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44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0" fontId="1" fillId="0" borderId="45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0" fontId="1" fillId="0" borderId="23" xfId="0" applyFont="1" applyBorder="1" applyAlignment="1" applyProtection="1">
      <alignment horizontal="center" vertical="center" wrapText="1"/>
    </xf>
    <xf numFmtId="0" fontId="1" fillId="0" borderId="22" xfId="0" applyFont="1" applyBorder="1" applyAlignment="1" applyProtection="1">
      <alignment horizontal="center" vertical="center" wrapText="1"/>
    </xf>
    <xf numFmtId="44" fontId="4" fillId="0" borderId="33" xfId="2" applyFont="1" applyFill="1" applyBorder="1" applyAlignment="1" applyProtection="1">
      <alignment horizontal="center" vertical="center" wrapText="1"/>
    </xf>
    <xf numFmtId="0" fontId="1" fillId="0" borderId="26" xfId="0" applyFont="1" applyBorder="1" applyAlignment="1" applyProtection="1">
      <alignment horizontal="center" vertical="center" wrapText="1"/>
    </xf>
    <xf numFmtId="0" fontId="1" fillId="0" borderId="38" xfId="0" applyFont="1" applyBorder="1" applyAlignment="1" applyProtection="1">
      <alignment horizontal="center" vertical="center" wrapText="1"/>
    </xf>
    <xf numFmtId="0" fontId="1" fillId="0" borderId="38" xfId="0" applyFont="1" applyBorder="1" applyAlignment="1" applyProtection="1">
      <alignment horizontal="center" vertical="center" wrapText="1"/>
    </xf>
    <xf numFmtId="44" fontId="4" fillId="0" borderId="51" xfId="2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46" xfId="0" applyFont="1" applyBorder="1" applyAlignment="1" applyProtection="1">
      <alignment horizontal="center" vertical="center" wrapText="1"/>
    </xf>
    <xf numFmtId="0" fontId="1" fillId="0" borderId="28" xfId="0" applyFont="1" applyBorder="1" applyAlignment="1" applyProtection="1">
      <alignment horizontal="center" vertical="center" wrapText="1"/>
    </xf>
    <xf numFmtId="0" fontId="1" fillId="0" borderId="47" xfId="0" applyFont="1" applyBorder="1" applyAlignment="1" applyProtection="1">
      <alignment horizontal="center" vertical="center" wrapText="1"/>
    </xf>
    <xf numFmtId="44" fontId="4" fillId="0" borderId="37" xfId="2" applyFont="1" applyFill="1" applyBorder="1" applyAlignment="1" applyProtection="1">
      <alignment horizontal="center" vertical="center" wrapText="1"/>
    </xf>
    <xf numFmtId="0" fontId="1" fillId="0" borderId="48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49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50" xfId="0" applyFont="1" applyBorder="1" applyAlignment="1" applyProtection="1">
      <alignment horizontal="center" vertical="center" wrapText="1"/>
    </xf>
    <xf numFmtId="44" fontId="4" fillId="0" borderId="36" xfId="2" applyFont="1" applyFill="1" applyBorder="1" applyAlignment="1" applyProtection="1">
      <alignment horizontal="center" vertical="center" wrapText="1"/>
    </xf>
    <xf numFmtId="44" fontId="4" fillId="0" borderId="41" xfId="2" applyFont="1" applyFill="1" applyBorder="1" applyAlignment="1" applyProtection="1">
      <alignment horizontal="center" vertical="center" wrapText="1"/>
    </xf>
    <xf numFmtId="0" fontId="1" fillId="0" borderId="43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44" fontId="4" fillId="0" borderId="42" xfId="2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44" fontId="4" fillId="0" borderId="35" xfId="2" applyFont="1" applyFill="1" applyBorder="1" applyAlignment="1" applyProtection="1">
      <alignment horizontal="center" vertical="center" wrapText="1"/>
    </xf>
    <xf numFmtId="1" fontId="1" fillId="0" borderId="13" xfId="0" applyNumberFormat="1" applyFont="1" applyBorder="1" applyAlignment="1" applyProtection="1">
      <alignment horizontal="center" vertical="center" wrapText="1"/>
    </xf>
    <xf numFmtId="44" fontId="4" fillId="0" borderId="34" xfId="2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wrapText="1"/>
    </xf>
    <xf numFmtId="0" fontId="1" fillId="0" borderId="0" xfId="0" applyFont="1" applyAlignment="1" applyProtection="1">
      <alignment horizontal="left" wrapText="1"/>
    </xf>
    <xf numFmtId="0" fontId="1" fillId="0" borderId="5" xfId="0" applyFont="1" applyBorder="1" applyAlignment="1" applyProtection="1">
      <alignment horizontal="left"/>
    </xf>
    <xf numFmtId="0" fontId="1" fillId="0" borderId="39" xfId="0" applyFont="1" applyBorder="1" applyAlignment="1" applyProtection="1">
      <alignment horizontal="center" vertical="center" wrapText="1"/>
    </xf>
    <xf numFmtId="0" fontId="1" fillId="0" borderId="29" xfId="0" applyFont="1" applyBorder="1" applyAlignment="1" applyProtection="1">
      <alignment horizontal="center" vertical="center" wrapText="1"/>
    </xf>
    <xf numFmtId="0" fontId="1" fillId="0" borderId="31" xfId="0" applyFont="1" applyBorder="1" applyAlignment="1" applyProtection="1">
      <alignment horizontal="center" vertical="center" wrapText="1"/>
    </xf>
    <xf numFmtId="0" fontId="1" fillId="0" borderId="25" xfId="0" applyFont="1" applyBorder="1" applyProtection="1"/>
    <xf numFmtId="0" fontId="1" fillId="0" borderId="25" xfId="0" applyFont="1" applyBorder="1" applyAlignment="1" applyProtection="1">
      <alignment horizontal="center" vertical="center" wrapText="1"/>
    </xf>
    <xf numFmtId="0" fontId="1" fillId="0" borderId="28" xfId="0" applyFont="1" applyBorder="1" applyAlignment="1" applyProtection="1">
      <alignment horizontal="center" vertical="center" wrapText="1"/>
    </xf>
    <xf numFmtId="0" fontId="1" fillId="0" borderId="40" xfId="0" applyFont="1" applyBorder="1" applyAlignment="1" applyProtection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32" xfId="0" applyFont="1" applyBorder="1" applyAlignment="1" applyProtection="1">
      <alignment horizontal="center" vertical="center" wrapText="1"/>
    </xf>
    <xf numFmtId="0" fontId="1" fillId="0" borderId="27" xfId="0" applyFont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1" fillId="0" borderId="52" xfId="0" applyFont="1" applyBorder="1" applyAlignment="1" applyProtection="1">
      <alignment horizontal="center" vertical="center" wrapText="1"/>
      <protection locked="0"/>
    </xf>
    <xf numFmtId="0" fontId="1" fillId="0" borderId="60" xfId="0" applyFont="1" applyBorder="1" applyAlignment="1" applyProtection="1">
      <alignment horizontal="center" vertical="center" wrapText="1"/>
      <protection locked="0"/>
    </xf>
    <xf numFmtId="0" fontId="1" fillId="0" borderId="55" xfId="0" applyFont="1" applyBorder="1" applyAlignment="1" applyProtection="1">
      <alignment horizontal="center" vertical="center" wrapText="1"/>
      <protection locked="0"/>
    </xf>
    <xf numFmtId="0" fontId="1" fillId="0" borderId="65" xfId="0" applyFont="1" applyBorder="1" applyAlignment="1" applyProtection="1">
      <alignment horizontal="center" vertical="center" wrapText="1"/>
      <protection locked="0"/>
    </xf>
    <xf numFmtId="0" fontId="1" fillId="0" borderId="53" xfId="0" applyFont="1" applyBorder="1" applyAlignment="1" applyProtection="1">
      <alignment horizontal="center" vertical="center" wrapText="1"/>
      <protection locked="0"/>
    </xf>
    <xf numFmtId="0" fontId="1" fillId="0" borderId="54" xfId="0" applyFont="1" applyBorder="1" applyAlignment="1" applyProtection="1">
      <alignment horizontal="center" vertical="center" wrapText="1"/>
      <protection locked="0"/>
    </xf>
    <xf numFmtId="0" fontId="1" fillId="0" borderId="5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37" xfId="0" applyFont="1" applyBorder="1" applyAlignment="1" applyProtection="1">
      <alignment horizontal="center" vertical="center" wrapText="1"/>
      <protection locked="0"/>
    </xf>
    <xf numFmtId="0" fontId="1" fillId="0" borderId="57" xfId="0" applyFont="1" applyBorder="1" applyAlignment="1" applyProtection="1">
      <alignment horizontal="center" vertical="center" wrapText="1"/>
      <protection locked="0"/>
    </xf>
    <xf numFmtId="44" fontId="1" fillId="3" borderId="58" xfId="2" applyFont="1" applyFill="1" applyBorder="1" applyAlignment="1" applyProtection="1">
      <alignment horizontal="center" vertical="center" wrapText="1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44" fontId="6" fillId="0" borderId="67" xfId="2" applyFont="1" applyFill="1" applyBorder="1" applyAlignment="1" applyProtection="1">
      <alignment horizontal="center" vertical="center"/>
      <protection locked="0"/>
    </xf>
    <xf numFmtId="0" fontId="0" fillId="0" borderId="68" xfId="0" applyBorder="1" applyAlignment="1" applyProtection="1">
      <alignment horizontal="center" vertical="center"/>
      <protection locked="0"/>
    </xf>
    <xf numFmtId="44" fontId="6" fillId="0" borderId="69" xfId="2" applyFont="1" applyFill="1" applyBorder="1" applyAlignment="1" applyProtection="1">
      <alignment horizontal="center" vertical="center"/>
      <protection locked="0"/>
    </xf>
    <xf numFmtId="0" fontId="1" fillId="0" borderId="61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44" fontId="1" fillId="3" borderId="62" xfId="2" applyFont="1" applyFill="1" applyBorder="1" applyAlignment="1" applyProtection="1">
      <alignment horizontal="center" vertical="center" wrapText="1"/>
      <protection locked="0"/>
    </xf>
    <xf numFmtId="0" fontId="0" fillId="0" borderId="72" xfId="0" applyBorder="1" applyAlignment="1" applyProtection="1">
      <alignment horizontal="center" vertical="center"/>
      <protection locked="0"/>
    </xf>
    <xf numFmtId="44" fontId="6" fillId="0" borderId="74" xfId="2" applyFont="1" applyFill="1" applyBorder="1" applyAlignment="1" applyProtection="1">
      <alignment horizontal="center" vertical="center"/>
      <protection locked="0"/>
    </xf>
    <xf numFmtId="0" fontId="1" fillId="0" borderId="57" xfId="0" applyFont="1" applyBorder="1" applyAlignment="1" applyProtection="1">
      <alignment horizontal="center" vertical="center" wrapText="1"/>
      <protection locked="0"/>
    </xf>
    <xf numFmtId="44" fontId="1" fillId="3" borderId="63" xfId="2" applyFont="1" applyFill="1" applyBorder="1" applyAlignment="1" applyProtection="1">
      <alignment horizontal="center" vertical="center" wrapText="1"/>
      <protection locked="0"/>
    </xf>
    <xf numFmtId="0" fontId="0" fillId="0" borderId="73" xfId="0" applyBorder="1" applyAlignment="1" applyProtection="1">
      <alignment horizontal="center" vertical="center"/>
      <protection locked="0"/>
    </xf>
    <xf numFmtId="44" fontId="6" fillId="0" borderId="75" xfId="2" applyFont="1" applyFill="1" applyBorder="1" applyAlignment="1" applyProtection="1">
      <alignment horizontal="center" vertical="center"/>
      <protection locked="0"/>
    </xf>
    <xf numFmtId="0" fontId="1" fillId="0" borderId="53" xfId="0" applyFont="1" applyBorder="1" applyAlignment="1" applyProtection="1">
      <alignment horizontal="center" vertical="center" wrapText="1"/>
      <protection locked="0"/>
    </xf>
    <xf numFmtId="44" fontId="1" fillId="3" borderId="56" xfId="2" applyFont="1" applyFill="1" applyBorder="1" applyAlignment="1" applyProtection="1">
      <alignment horizontal="center" vertical="center" wrapText="1"/>
      <protection locked="0"/>
    </xf>
    <xf numFmtId="0" fontId="0" fillId="0" borderId="70" xfId="0" applyBorder="1" applyAlignment="1" applyProtection="1">
      <alignment horizontal="center" vertical="center"/>
      <protection locked="0"/>
    </xf>
    <xf numFmtId="44" fontId="6" fillId="0" borderId="71" xfId="2" applyFont="1" applyFill="1" applyBorder="1" applyAlignment="1" applyProtection="1">
      <alignment horizontal="center" vertical="center"/>
      <protection locked="0"/>
    </xf>
    <xf numFmtId="0" fontId="1" fillId="0" borderId="57" xfId="0" applyFont="1" applyBorder="1" applyAlignment="1" applyProtection="1">
      <alignment horizontal="left" vertical="center" wrapText="1" indent="1"/>
      <protection locked="0"/>
    </xf>
    <xf numFmtId="0" fontId="0" fillId="0" borderId="73" xfId="0" applyBorder="1" applyAlignment="1" applyProtection="1">
      <alignment horizontal="center" vertical="center"/>
      <protection locked="0"/>
    </xf>
    <xf numFmtId="44" fontId="6" fillId="0" borderId="75" xfId="2" applyFont="1" applyFill="1" applyBorder="1" applyAlignment="1" applyProtection="1">
      <alignment horizontal="center" vertical="center"/>
      <protection locked="0"/>
    </xf>
    <xf numFmtId="0" fontId="1" fillId="0" borderId="61" xfId="0" applyFont="1" applyBorder="1" applyAlignment="1" applyProtection="1">
      <alignment horizontal="left" vertical="center" wrapText="1" indent="1"/>
      <protection locked="0"/>
    </xf>
    <xf numFmtId="0" fontId="1" fillId="0" borderId="53" xfId="0" applyFont="1" applyBorder="1" applyAlignment="1" applyProtection="1">
      <alignment horizontal="left" vertical="center" wrapText="1" indent="1"/>
      <protection locked="0"/>
    </xf>
    <xf numFmtId="0" fontId="1" fillId="0" borderId="59" xfId="0" applyFont="1" applyBorder="1" applyAlignment="1" applyProtection="1">
      <alignment horizontal="center" vertical="center" wrapText="1"/>
      <protection locked="0"/>
    </xf>
    <xf numFmtId="44" fontId="1" fillId="3" borderId="64" xfId="2" applyFont="1" applyFill="1" applyBorder="1" applyAlignment="1" applyProtection="1">
      <alignment horizontal="center" vertical="center" wrapText="1"/>
      <protection locked="0"/>
    </xf>
    <xf numFmtId="0" fontId="0" fillId="0" borderId="77" xfId="0" applyBorder="1" applyAlignment="1" applyProtection="1">
      <alignment horizontal="center" vertical="center"/>
      <protection locked="0"/>
    </xf>
    <xf numFmtId="44" fontId="6" fillId="0" borderId="78" xfId="2" applyFont="1" applyFill="1" applyBorder="1" applyAlignment="1" applyProtection="1">
      <alignment horizontal="center" vertical="center"/>
      <protection locked="0"/>
    </xf>
    <xf numFmtId="0" fontId="0" fillId="0" borderId="76" xfId="0" applyBorder="1" applyProtection="1">
      <protection locked="0"/>
    </xf>
    <xf numFmtId="0" fontId="4" fillId="0" borderId="0" xfId="0" applyFont="1" applyAlignment="1" applyProtection="1">
      <alignment horizontal="left" vertical="center" wrapText="1" indent="1"/>
      <protection locked="0"/>
    </xf>
    <xf numFmtId="0" fontId="6" fillId="0" borderId="0" xfId="0" applyFont="1" applyProtection="1">
      <protection locked="0"/>
    </xf>
    <xf numFmtId="44" fontId="6" fillId="0" borderId="0" xfId="0" applyNumberFormat="1" applyFont="1" applyProtection="1">
      <protection locked="0"/>
    </xf>
  </cellXfs>
  <cellStyles count="3">
    <cellStyle name="Měna" xfId="2" builtinId="4"/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31FB7-9665-4855-AA06-AFF493CFCE74}">
  <dimension ref="A1:E27"/>
  <sheetViews>
    <sheetView workbookViewId="0">
      <selection activeCell="B7" sqref="B7"/>
    </sheetView>
  </sheetViews>
  <sheetFormatPr defaultRowHeight="14.25" x14ac:dyDescent="0.45"/>
  <cols>
    <col min="1" max="1" width="27.73046875" style="91" customWidth="1"/>
    <col min="2" max="2" width="12.1328125" style="91" customWidth="1"/>
    <col min="3" max="3" width="10.1328125" style="91" customWidth="1"/>
    <col min="4" max="4" width="13" style="91" customWidth="1"/>
    <col min="5" max="5" width="18.3984375" style="91" customWidth="1"/>
    <col min="6" max="16384" width="9.06640625" style="91"/>
  </cols>
  <sheetData>
    <row r="1" spans="1:5" x14ac:dyDescent="0.45">
      <c r="A1" s="16" t="s">
        <v>64</v>
      </c>
      <c r="B1" s="16"/>
      <c r="C1" s="16"/>
      <c r="D1" s="16"/>
      <c r="E1" s="16"/>
    </row>
    <row r="2" spans="1:5" ht="40.9" customHeight="1" x14ac:dyDescent="0.45">
      <c r="A2" s="1" t="s">
        <v>65</v>
      </c>
      <c r="B2" s="1"/>
      <c r="C2" s="1"/>
      <c r="D2" s="1"/>
      <c r="E2" s="1"/>
    </row>
    <row r="4" spans="1:5" ht="14.65" thickBot="1" x14ac:dyDescent="0.5">
      <c r="A4" s="92" t="s">
        <v>70</v>
      </c>
    </row>
    <row r="5" spans="1:5" ht="47.25" customHeight="1" thickTop="1" thickBot="1" x14ac:dyDescent="0.5">
      <c r="A5" s="93" t="s">
        <v>1</v>
      </c>
      <c r="B5" s="94" t="s">
        <v>2</v>
      </c>
      <c r="C5" s="95"/>
      <c r="D5" s="10" t="s">
        <v>68</v>
      </c>
      <c r="E5" s="96" t="s">
        <v>30</v>
      </c>
    </row>
    <row r="6" spans="1:5" ht="28.5" customHeight="1" thickBot="1" x14ac:dyDescent="0.5">
      <c r="A6" s="97"/>
      <c r="B6" s="98" t="s">
        <v>48</v>
      </c>
      <c r="C6" s="99" t="s">
        <v>4</v>
      </c>
      <c r="D6" s="100"/>
      <c r="E6" s="101" t="s">
        <v>4</v>
      </c>
    </row>
    <row r="7" spans="1:5" ht="54" customHeight="1" thickTop="1" thickBot="1" x14ac:dyDescent="0.5">
      <c r="A7" s="102" t="s">
        <v>49</v>
      </c>
      <c r="B7" s="2" t="s">
        <v>50</v>
      </c>
      <c r="C7" s="103"/>
      <c r="D7" s="104">
        <v>6400</v>
      </c>
      <c r="E7" s="105">
        <f>C7*(D7*12)</f>
        <v>0</v>
      </c>
    </row>
    <row r="8" spans="1:5" ht="26.65" thickBot="1" x14ac:dyDescent="0.5">
      <c r="A8" s="102" t="s">
        <v>51</v>
      </c>
      <c r="B8" s="2" t="s">
        <v>52</v>
      </c>
      <c r="C8" s="103"/>
      <c r="D8" s="106">
        <v>4</v>
      </c>
      <c r="E8" s="107">
        <f>C8*(D8*12)</f>
        <v>0</v>
      </c>
    </row>
    <row r="9" spans="1:5" ht="22.5" customHeight="1" x14ac:dyDescent="0.45">
      <c r="A9" s="108" t="s">
        <v>53</v>
      </c>
      <c r="B9" s="109" t="s">
        <v>54</v>
      </c>
      <c r="C9" s="110"/>
      <c r="D9" s="111">
        <v>135</v>
      </c>
      <c r="E9" s="112">
        <f>C9*(D9*12)</f>
        <v>0</v>
      </c>
    </row>
    <row r="10" spans="1:5" ht="16.5" customHeight="1" thickBot="1" x14ac:dyDescent="0.5">
      <c r="A10" s="113"/>
      <c r="B10" s="12"/>
      <c r="C10" s="114"/>
      <c r="D10" s="115"/>
      <c r="E10" s="116"/>
    </row>
    <row r="11" spans="1:5" ht="35.25" customHeight="1" x14ac:dyDescent="0.45">
      <c r="A11" s="108" t="s">
        <v>55</v>
      </c>
      <c r="B11" s="109" t="s">
        <v>56</v>
      </c>
      <c r="C11" s="110"/>
      <c r="D11" s="111">
        <v>135</v>
      </c>
      <c r="E11" s="112">
        <f>C11*(D11*12)</f>
        <v>0</v>
      </c>
    </row>
    <row r="12" spans="1:5" ht="9.75" customHeight="1" thickBot="1" x14ac:dyDescent="0.5">
      <c r="A12" s="113"/>
      <c r="B12" s="12"/>
      <c r="C12" s="114"/>
      <c r="D12" s="115"/>
      <c r="E12" s="116"/>
    </row>
    <row r="13" spans="1:5" ht="22.5" customHeight="1" x14ac:dyDescent="0.45">
      <c r="A13" s="108" t="s">
        <v>67</v>
      </c>
      <c r="B13" s="109" t="s">
        <v>57</v>
      </c>
      <c r="C13" s="110"/>
      <c r="D13" s="111">
        <v>25</v>
      </c>
      <c r="E13" s="112">
        <f>C13*(D13*12)</f>
        <v>0</v>
      </c>
    </row>
    <row r="14" spans="1:5" ht="12.75" customHeight="1" thickBot="1" x14ac:dyDescent="0.5">
      <c r="A14" s="113"/>
      <c r="B14" s="12"/>
      <c r="C14" s="114"/>
      <c r="D14" s="115"/>
      <c r="E14" s="116"/>
    </row>
    <row r="15" spans="1:5" ht="51.75" customHeight="1" thickBot="1" x14ac:dyDescent="0.5">
      <c r="A15" s="117" t="s">
        <v>58</v>
      </c>
      <c r="B15" s="98" t="s">
        <v>59</v>
      </c>
      <c r="C15" s="118"/>
      <c r="D15" s="119">
        <v>2</v>
      </c>
      <c r="E15" s="120">
        <f>C15*(D15*12)</f>
        <v>0</v>
      </c>
    </row>
    <row r="16" spans="1:5" ht="14.65" thickTop="1" x14ac:dyDescent="0.45"/>
    <row r="17" spans="1:5" ht="14.65" thickBot="1" x14ac:dyDescent="0.5">
      <c r="A17" s="92" t="s">
        <v>71</v>
      </c>
    </row>
    <row r="18" spans="1:5" ht="46.5" customHeight="1" thickTop="1" thickBot="1" x14ac:dyDescent="0.5">
      <c r="A18" s="93" t="s">
        <v>1</v>
      </c>
      <c r="B18" s="94" t="s">
        <v>2</v>
      </c>
      <c r="C18" s="95"/>
      <c r="D18" s="10" t="s">
        <v>68</v>
      </c>
      <c r="E18" s="96" t="s">
        <v>30</v>
      </c>
    </row>
    <row r="19" spans="1:5" ht="27" customHeight="1" thickBot="1" x14ac:dyDescent="0.5">
      <c r="A19" s="97"/>
      <c r="B19" s="98" t="s">
        <v>48</v>
      </c>
      <c r="C19" s="99" t="s">
        <v>4</v>
      </c>
      <c r="D19" s="100"/>
      <c r="E19" s="101" t="s">
        <v>4</v>
      </c>
    </row>
    <row r="20" spans="1:5" ht="51.75" customHeight="1" thickTop="1" thickBot="1" x14ac:dyDescent="0.5">
      <c r="A20" s="121" t="s">
        <v>60</v>
      </c>
      <c r="B20" s="2" t="s">
        <v>50</v>
      </c>
      <c r="C20" s="103"/>
      <c r="D20" s="104">
        <v>6400</v>
      </c>
      <c r="E20" s="105">
        <f>C20*(D20*12)</f>
        <v>0</v>
      </c>
    </row>
    <row r="21" spans="1:5" ht="45.75" customHeight="1" thickBot="1" x14ac:dyDescent="0.5">
      <c r="A21" s="121" t="s">
        <v>61</v>
      </c>
      <c r="B21" s="2" t="s">
        <v>52</v>
      </c>
      <c r="C21" s="103"/>
      <c r="D21" s="106">
        <v>4</v>
      </c>
      <c r="E21" s="107">
        <f>C21*(D21*12)</f>
        <v>0</v>
      </c>
    </row>
    <row r="22" spans="1:5" ht="45.75" customHeight="1" thickBot="1" x14ac:dyDescent="0.5">
      <c r="A22" s="121" t="s">
        <v>62</v>
      </c>
      <c r="B22" s="2" t="s">
        <v>54</v>
      </c>
      <c r="C22" s="103"/>
      <c r="D22" s="106">
        <v>135</v>
      </c>
      <c r="E22" s="107">
        <f>C22*(D22*12)</f>
        <v>0</v>
      </c>
    </row>
    <row r="23" spans="1:5" ht="43.5" customHeight="1" thickBot="1" x14ac:dyDescent="0.5">
      <c r="A23" s="121" t="s">
        <v>63</v>
      </c>
      <c r="B23" s="2" t="s">
        <v>56</v>
      </c>
      <c r="C23" s="103"/>
      <c r="D23" s="122">
        <v>135</v>
      </c>
      <c r="E23" s="123">
        <f>C23*(D23*12)</f>
        <v>0</v>
      </c>
    </row>
    <row r="24" spans="1:5" ht="31.5" customHeight="1" x14ac:dyDescent="0.45">
      <c r="A24" s="124" t="s">
        <v>69</v>
      </c>
      <c r="B24" s="109" t="s">
        <v>57</v>
      </c>
      <c r="C24" s="110"/>
      <c r="D24" s="111">
        <v>25</v>
      </c>
      <c r="E24" s="112">
        <f>C24*(D24*12)</f>
        <v>0</v>
      </c>
    </row>
    <row r="25" spans="1:5" ht="11.25" customHeight="1" thickBot="1" x14ac:dyDescent="0.5">
      <c r="A25" s="125"/>
      <c r="B25" s="126"/>
      <c r="C25" s="127"/>
      <c r="D25" s="128"/>
      <c r="E25" s="129"/>
    </row>
    <row r="26" spans="1:5" ht="14.65" thickTop="1" x14ac:dyDescent="0.45">
      <c r="D26" s="130"/>
      <c r="E26" s="130"/>
    </row>
    <row r="27" spans="1:5" ht="52.5" x14ac:dyDescent="0.45">
      <c r="A27" s="131" t="s">
        <v>72</v>
      </c>
      <c r="B27" s="132"/>
      <c r="C27" s="132"/>
      <c r="D27" s="132"/>
      <c r="E27" s="133">
        <f>SUM(E7:E15)+SUM(E20:E25)+'jednotkový ceník - opravy'!J33</f>
        <v>0</v>
      </c>
    </row>
  </sheetData>
  <sheetProtection algorithmName="SHA-512" hashValue="1prH7HuCemi3RLpQ8iBn9aNYvhG+1A0V/8csDRTg4tHwIdhlOeTzMww8tDI+UHlBKvJqySZ3E5qPCLVQ6z5JKg==" saltValue="BnL6e/TzZIB8GVxuNrWesg==" spinCount="100000" sheet="1" objects="1" scenarios="1"/>
  <mergeCells count="28">
    <mergeCell ref="A2:E2"/>
    <mergeCell ref="A1:E1"/>
    <mergeCell ref="A5:A6"/>
    <mergeCell ref="B5:C5"/>
    <mergeCell ref="B9:B10"/>
    <mergeCell ref="C9:C10"/>
    <mergeCell ref="D5:D6"/>
    <mergeCell ref="D18:D19"/>
    <mergeCell ref="D24:D25"/>
    <mergeCell ref="A11:A12"/>
    <mergeCell ref="B11:B12"/>
    <mergeCell ref="C11:C12"/>
    <mergeCell ref="A9:A10"/>
    <mergeCell ref="A13:A14"/>
    <mergeCell ref="B13:B14"/>
    <mergeCell ref="C13:C14"/>
    <mergeCell ref="E24:E25"/>
    <mergeCell ref="A24:A25"/>
    <mergeCell ref="B24:B25"/>
    <mergeCell ref="C24:C25"/>
    <mergeCell ref="D9:D10"/>
    <mergeCell ref="E9:E10"/>
    <mergeCell ref="D11:D12"/>
    <mergeCell ref="E11:E12"/>
    <mergeCell ref="D13:D14"/>
    <mergeCell ref="E13:E14"/>
    <mergeCell ref="A18:A19"/>
    <mergeCell ref="B18:C1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abSelected="1" zoomScaleNormal="100" workbookViewId="0">
      <selection activeCell="H7" sqref="H7"/>
    </sheetView>
  </sheetViews>
  <sheetFormatPr defaultColWidth="9.1328125" defaultRowHeight="13.15" x14ac:dyDescent="0.4"/>
  <cols>
    <col min="1" max="1" width="9.1328125" style="17"/>
    <col min="2" max="2" width="23.3984375" style="18" customWidth="1"/>
    <col min="3" max="3" width="7.59765625" style="18" customWidth="1"/>
    <col min="4" max="4" width="7.59765625" style="18" bestFit="1" customWidth="1"/>
    <col min="5" max="5" width="29.1328125" style="18" customWidth="1"/>
    <col min="6" max="6" width="21" style="18" customWidth="1"/>
    <col min="7" max="8" width="9.1328125" style="18"/>
    <col min="9" max="9" width="12.265625" style="19" customWidth="1"/>
    <col min="10" max="10" width="17.1328125" style="18" customWidth="1"/>
    <col min="11" max="16384" width="9.1328125" style="18"/>
  </cols>
  <sheetData>
    <row r="1" spans="1:10" x14ac:dyDescent="0.4">
      <c r="A1" s="18" t="s">
        <v>64</v>
      </c>
    </row>
    <row r="2" spans="1:10" ht="27.4" customHeight="1" x14ac:dyDescent="0.4">
      <c r="A2" s="77" t="s">
        <v>65</v>
      </c>
      <c r="B2" s="77"/>
      <c r="C2" s="77"/>
      <c r="D2" s="77"/>
      <c r="E2" s="77"/>
      <c r="F2" s="77"/>
    </row>
    <row r="3" spans="1:10" ht="27.4" customHeight="1" x14ac:dyDescent="0.4">
      <c r="A3" s="78"/>
      <c r="B3" s="78"/>
      <c r="C3" s="78"/>
      <c r="D3" s="78"/>
      <c r="E3" s="78"/>
      <c r="F3" s="78"/>
    </row>
    <row r="4" spans="1:10" ht="13.5" thickBot="1" x14ac:dyDescent="0.45">
      <c r="A4" s="79" t="s">
        <v>66</v>
      </c>
      <c r="B4" s="79"/>
      <c r="C4" s="79"/>
      <c r="D4" s="79"/>
      <c r="E4" s="79"/>
      <c r="F4" s="79"/>
      <c r="G4" s="79"/>
      <c r="H4" s="79"/>
      <c r="I4" s="79"/>
      <c r="J4" s="79"/>
    </row>
    <row r="5" spans="1:10" ht="39.75" customHeight="1" thickTop="1" thickBot="1" x14ac:dyDescent="0.45">
      <c r="A5" s="80" t="s">
        <v>0</v>
      </c>
      <c r="B5" s="81" t="s">
        <v>1</v>
      </c>
      <c r="C5" s="67"/>
      <c r="D5" s="67"/>
      <c r="E5" s="67"/>
      <c r="F5" s="82"/>
      <c r="G5" s="83"/>
      <c r="H5" s="84" t="s">
        <v>2</v>
      </c>
      <c r="I5" s="85" t="s">
        <v>32</v>
      </c>
      <c r="J5" s="84" t="s">
        <v>30</v>
      </c>
    </row>
    <row r="6" spans="1:10" ht="27" thickTop="1" thickBot="1" x14ac:dyDescent="0.45">
      <c r="A6" s="86"/>
      <c r="B6" s="87"/>
      <c r="C6" s="88"/>
      <c r="D6" s="88"/>
      <c r="E6" s="88"/>
      <c r="F6" s="89"/>
      <c r="G6" s="85" t="s">
        <v>3</v>
      </c>
      <c r="H6" s="90" t="s">
        <v>4</v>
      </c>
      <c r="I6" s="84" t="s">
        <v>35</v>
      </c>
      <c r="J6" s="84" t="s">
        <v>4</v>
      </c>
    </row>
    <row r="7" spans="1:10" ht="35.25" customHeight="1" thickTop="1" thickBot="1" x14ac:dyDescent="0.45">
      <c r="A7" s="26" t="s">
        <v>5</v>
      </c>
      <c r="B7" s="70" t="s">
        <v>6</v>
      </c>
      <c r="C7" s="32" t="s">
        <v>7</v>
      </c>
      <c r="D7" s="30" t="s">
        <v>8</v>
      </c>
      <c r="E7" s="30"/>
      <c r="F7" s="31"/>
      <c r="G7" s="65" t="s">
        <v>9</v>
      </c>
      <c r="H7" s="3"/>
      <c r="I7" s="75">
        <v>1</v>
      </c>
      <c r="J7" s="76">
        <f>H7*I7</f>
        <v>0</v>
      </c>
    </row>
    <row r="8" spans="1:10" ht="35.25" customHeight="1" thickBot="1" x14ac:dyDescent="0.45">
      <c r="A8" s="33"/>
      <c r="B8" s="71"/>
      <c r="C8" s="32" t="s">
        <v>10</v>
      </c>
      <c r="D8" s="37" t="s">
        <v>11</v>
      </c>
      <c r="E8" s="37"/>
      <c r="F8" s="38"/>
      <c r="G8" s="72" t="s">
        <v>9</v>
      </c>
      <c r="H8" s="4"/>
      <c r="I8" s="59">
        <v>8</v>
      </c>
      <c r="J8" s="61">
        <f t="shared" ref="J8:J32" si="0">H8*I8</f>
        <v>0</v>
      </c>
    </row>
    <row r="9" spans="1:10" ht="35.25" customHeight="1" thickBot="1" x14ac:dyDescent="0.45">
      <c r="A9" s="33"/>
      <c r="B9" s="71"/>
      <c r="C9" s="32" t="s">
        <v>12</v>
      </c>
      <c r="D9" s="37" t="s">
        <v>13</v>
      </c>
      <c r="E9" s="37"/>
      <c r="F9" s="38"/>
      <c r="G9" s="72" t="s">
        <v>9</v>
      </c>
      <c r="H9" s="5"/>
      <c r="I9" s="72">
        <v>6</v>
      </c>
      <c r="J9" s="74">
        <f t="shared" si="0"/>
        <v>0</v>
      </c>
    </row>
    <row r="10" spans="1:10" ht="35.25" customHeight="1" thickBot="1" x14ac:dyDescent="0.45">
      <c r="A10" s="33"/>
      <c r="B10" s="71"/>
      <c r="C10" s="47" t="s">
        <v>14</v>
      </c>
      <c r="D10" s="43" t="s">
        <v>15</v>
      </c>
      <c r="E10" s="43"/>
      <c r="F10" s="44"/>
      <c r="G10" s="72" t="s">
        <v>9</v>
      </c>
      <c r="H10" s="6"/>
      <c r="I10" s="47">
        <v>1</v>
      </c>
      <c r="J10" s="54">
        <f t="shared" si="0"/>
        <v>0</v>
      </c>
    </row>
    <row r="11" spans="1:10" ht="35.25" customHeight="1" thickTop="1" thickBot="1" x14ac:dyDescent="0.45">
      <c r="A11" s="26" t="s">
        <v>16</v>
      </c>
      <c r="B11" s="70" t="s">
        <v>36</v>
      </c>
      <c r="C11" s="32" t="s">
        <v>7</v>
      </c>
      <c r="D11" s="30" t="s">
        <v>8</v>
      </c>
      <c r="E11" s="30"/>
      <c r="F11" s="31"/>
      <c r="G11" s="65" t="s">
        <v>9</v>
      </c>
      <c r="H11" s="3"/>
      <c r="I11" s="75">
        <v>1</v>
      </c>
      <c r="J11" s="76">
        <f t="shared" si="0"/>
        <v>0</v>
      </c>
    </row>
    <row r="12" spans="1:10" ht="35.25" customHeight="1" thickBot="1" x14ac:dyDescent="0.45">
      <c r="A12" s="33"/>
      <c r="B12" s="71"/>
      <c r="C12" s="32" t="s">
        <v>10</v>
      </c>
      <c r="D12" s="37" t="s">
        <v>11</v>
      </c>
      <c r="E12" s="37"/>
      <c r="F12" s="38"/>
      <c r="G12" s="72" t="s">
        <v>9</v>
      </c>
      <c r="H12" s="5"/>
      <c r="I12" s="72">
        <v>1</v>
      </c>
      <c r="J12" s="74">
        <f t="shared" ref="J12:J14" si="1">H12*I12</f>
        <v>0</v>
      </c>
    </row>
    <row r="13" spans="1:10" ht="35.25" customHeight="1" thickBot="1" x14ac:dyDescent="0.45">
      <c r="A13" s="33"/>
      <c r="B13" s="71"/>
      <c r="C13" s="32" t="s">
        <v>12</v>
      </c>
      <c r="D13" s="37" t="s">
        <v>13</v>
      </c>
      <c r="E13" s="37"/>
      <c r="F13" s="38"/>
      <c r="G13" s="72" t="s">
        <v>9</v>
      </c>
      <c r="H13" s="5"/>
      <c r="I13" s="72">
        <v>1</v>
      </c>
      <c r="J13" s="74">
        <f t="shared" si="1"/>
        <v>0</v>
      </c>
    </row>
    <row r="14" spans="1:10" ht="35.25" customHeight="1" thickBot="1" x14ac:dyDescent="0.45">
      <c r="A14" s="39"/>
      <c r="B14" s="73"/>
      <c r="C14" s="47" t="s">
        <v>14</v>
      </c>
      <c r="D14" s="43" t="s">
        <v>15</v>
      </c>
      <c r="E14" s="43"/>
      <c r="F14" s="44"/>
      <c r="G14" s="47" t="s">
        <v>9</v>
      </c>
      <c r="H14" s="6"/>
      <c r="I14" s="47">
        <v>1</v>
      </c>
      <c r="J14" s="54">
        <f t="shared" si="1"/>
        <v>0</v>
      </c>
    </row>
    <row r="15" spans="1:10" ht="35.25" customHeight="1" thickTop="1" thickBot="1" x14ac:dyDescent="0.45">
      <c r="A15" s="33" t="s">
        <v>17</v>
      </c>
      <c r="B15" s="27" t="s">
        <v>37</v>
      </c>
      <c r="C15" s="28" t="s">
        <v>7</v>
      </c>
      <c r="D15" s="29" t="s">
        <v>38</v>
      </c>
      <c r="E15" s="30"/>
      <c r="F15" s="31"/>
      <c r="G15" s="32" t="s">
        <v>18</v>
      </c>
      <c r="H15" s="7"/>
      <c r="I15" s="35">
        <v>50</v>
      </c>
      <c r="J15" s="45">
        <f t="shared" si="0"/>
        <v>0</v>
      </c>
    </row>
    <row r="16" spans="1:10" ht="35.25" customHeight="1" thickBot="1" x14ac:dyDescent="0.45">
      <c r="A16" s="33"/>
      <c r="B16" s="34"/>
      <c r="C16" s="35" t="s">
        <v>10</v>
      </c>
      <c r="D16" s="36" t="s">
        <v>42</v>
      </c>
      <c r="E16" s="37"/>
      <c r="F16" s="38"/>
      <c r="G16" s="32" t="s">
        <v>18</v>
      </c>
      <c r="H16" s="7"/>
      <c r="I16" s="32">
        <v>50</v>
      </c>
      <c r="J16" s="45">
        <f t="shared" si="0"/>
        <v>0</v>
      </c>
    </row>
    <row r="17" spans="1:10" ht="35.25" customHeight="1" thickBot="1" x14ac:dyDescent="0.45">
      <c r="A17" s="33"/>
      <c r="B17" s="34"/>
      <c r="C17" s="35" t="s">
        <v>12</v>
      </c>
      <c r="D17" s="36" t="s">
        <v>43</v>
      </c>
      <c r="E17" s="37"/>
      <c r="F17" s="38"/>
      <c r="G17" s="32" t="s">
        <v>18</v>
      </c>
      <c r="H17" s="7"/>
      <c r="I17" s="32">
        <v>50</v>
      </c>
      <c r="J17" s="45">
        <f t="shared" si="0"/>
        <v>0</v>
      </c>
    </row>
    <row r="18" spans="1:10" ht="35.25" customHeight="1" thickBot="1" x14ac:dyDescent="0.45">
      <c r="A18" s="33"/>
      <c r="B18" s="34"/>
      <c r="C18" s="59" t="s">
        <v>14</v>
      </c>
      <c r="D18" s="36" t="s">
        <v>19</v>
      </c>
      <c r="E18" s="37"/>
      <c r="F18" s="38"/>
      <c r="G18" s="32" t="s">
        <v>18</v>
      </c>
      <c r="H18" s="8"/>
      <c r="I18" s="69">
        <v>50</v>
      </c>
      <c r="J18" s="45">
        <f t="shared" si="0"/>
        <v>0</v>
      </c>
    </row>
    <row r="19" spans="1:10" ht="35.25" customHeight="1" thickBot="1" x14ac:dyDescent="0.45">
      <c r="A19" s="39"/>
      <c r="B19" s="40"/>
      <c r="C19" s="41" t="s">
        <v>33</v>
      </c>
      <c r="D19" s="42" t="s">
        <v>34</v>
      </c>
      <c r="E19" s="43"/>
      <c r="F19" s="44"/>
      <c r="G19" s="24" t="s">
        <v>18</v>
      </c>
      <c r="H19" s="9"/>
      <c r="I19" s="24">
        <v>50</v>
      </c>
      <c r="J19" s="54">
        <f t="shared" si="0"/>
        <v>0</v>
      </c>
    </row>
    <row r="20" spans="1:10" ht="35.25" customHeight="1" thickTop="1" thickBot="1" x14ac:dyDescent="0.45">
      <c r="A20" s="64" t="s">
        <v>20</v>
      </c>
      <c r="B20" s="27" t="s">
        <v>40</v>
      </c>
      <c r="C20" s="67"/>
      <c r="D20" s="67"/>
      <c r="E20" s="67"/>
      <c r="F20" s="68"/>
      <c r="G20" s="65" t="s">
        <v>9</v>
      </c>
      <c r="H20" s="3"/>
      <c r="I20" s="65">
        <v>10</v>
      </c>
      <c r="J20" s="66">
        <f t="shared" si="0"/>
        <v>0</v>
      </c>
    </row>
    <row r="21" spans="1:10" ht="35.25" customHeight="1" thickTop="1" thickBot="1" x14ac:dyDescent="0.45">
      <c r="A21" s="64" t="s">
        <v>21</v>
      </c>
      <c r="B21" s="51" t="s">
        <v>22</v>
      </c>
      <c r="C21" s="52"/>
      <c r="D21" s="52"/>
      <c r="E21" s="52"/>
      <c r="F21" s="53"/>
      <c r="G21" s="63" t="s">
        <v>9</v>
      </c>
      <c r="H21" s="11"/>
      <c r="I21" s="63">
        <v>25</v>
      </c>
      <c r="J21" s="49">
        <f t="shared" si="0"/>
        <v>0</v>
      </c>
    </row>
    <row r="22" spans="1:10" ht="35.25" customHeight="1" thickTop="1" thickBot="1" x14ac:dyDescent="0.45">
      <c r="A22" s="55" t="s">
        <v>23</v>
      </c>
      <c r="B22" s="56" t="s">
        <v>31</v>
      </c>
      <c r="C22" s="35" t="s">
        <v>7</v>
      </c>
      <c r="D22" s="56" t="s">
        <v>8</v>
      </c>
      <c r="E22" s="56"/>
      <c r="F22" s="56"/>
      <c r="G22" s="35" t="s">
        <v>9</v>
      </c>
      <c r="H22" s="13"/>
      <c r="I22" s="35">
        <v>30</v>
      </c>
      <c r="J22" s="62">
        <f t="shared" si="0"/>
        <v>0</v>
      </c>
    </row>
    <row r="23" spans="1:10" ht="35.25" customHeight="1" thickBot="1" x14ac:dyDescent="0.45">
      <c r="A23" s="57"/>
      <c r="B23" s="58"/>
      <c r="C23" s="59" t="s">
        <v>10</v>
      </c>
      <c r="D23" s="58" t="s">
        <v>11</v>
      </c>
      <c r="E23" s="58"/>
      <c r="F23" s="58"/>
      <c r="G23" s="59" t="s">
        <v>9</v>
      </c>
      <c r="H23" s="4"/>
      <c r="I23" s="59">
        <v>40</v>
      </c>
      <c r="J23" s="61">
        <f t="shared" si="0"/>
        <v>0</v>
      </c>
    </row>
    <row r="24" spans="1:10" ht="35.25" customHeight="1" thickBot="1" x14ac:dyDescent="0.45">
      <c r="A24" s="57"/>
      <c r="B24" s="58"/>
      <c r="C24" s="59" t="s">
        <v>12</v>
      </c>
      <c r="D24" s="58" t="s">
        <v>13</v>
      </c>
      <c r="E24" s="58"/>
      <c r="F24" s="58"/>
      <c r="G24" s="59" t="s">
        <v>9</v>
      </c>
      <c r="H24" s="14"/>
      <c r="I24" s="59">
        <v>40</v>
      </c>
      <c r="J24" s="61">
        <f t="shared" si="0"/>
        <v>0</v>
      </c>
    </row>
    <row r="25" spans="1:10" ht="35.25" customHeight="1" thickBot="1" x14ac:dyDescent="0.45">
      <c r="A25" s="60"/>
      <c r="B25" s="48"/>
      <c r="C25" s="47" t="s">
        <v>14</v>
      </c>
      <c r="D25" s="48" t="s">
        <v>15</v>
      </c>
      <c r="E25" s="48"/>
      <c r="F25" s="48"/>
      <c r="G25" s="47" t="s">
        <v>9</v>
      </c>
      <c r="H25" s="15"/>
      <c r="I25" s="47">
        <v>10</v>
      </c>
      <c r="J25" s="54">
        <f t="shared" si="0"/>
        <v>0</v>
      </c>
    </row>
    <row r="26" spans="1:10" ht="35.25" customHeight="1" thickTop="1" thickBot="1" x14ac:dyDescent="0.45">
      <c r="A26" s="50" t="s">
        <v>24</v>
      </c>
      <c r="B26" s="51" t="s">
        <v>25</v>
      </c>
      <c r="C26" s="52"/>
      <c r="D26" s="52"/>
      <c r="E26" s="52"/>
      <c r="F26" s="53"/>
      <c r="G26" s="24" t="s">
        <v>9</v>
      </c>
      <c r="H26" s="9"/>
      <c r="I26" s="24">
        <v>60</v>
      </c>
      <c r="J26" s="49">
        <f t="shared" si="0"/>
        <v>0</v>
      </c>
    </row>
    <row r="27" spans="1:10" ht="35.25" customHeight="1" thickTop="1" thickBot="1" x14ac:dyDescent="0.45">
      <c r="A27" s="26" t="s">
        <v>26</v>
      </c>
      <c r="B27" s="27" t="s">
        <v>27</v>
      </c>
      <c r="C27" s="28" t="s">
        <v>7</v>
      </c>
      <c r="D27" s="46" t="s">
        <v>28</v>
      </c>
      <c r="E27" s="46"/>
      <c r="F27" s="46"/>
      <c r="G27" s="32" t="s">
        <v>9</v>
      </c>
      <c r="H27" s="7"/>
      <c r="I27" s="32">
        <v>15</v>
      </c>
      <c r="J27" s="45">
        <f t="shared" si="0"/>
        <v>0</v>
      </c>
    </row>
    <row r="28" spans="1:10" ht="35.25" customHeight="1" thickBot="1" x14ac:dyDescent="0.45">
      <c r="A28" s="39"/>
      <c r="B28" s="40"/>
      <c r="C28" s="47" t="s">
        <v>10</v>
      </c>
      <c r="D28" s="48" t="s">
        <v>29</v>
      </c>
      <c r="E28" s="48"/>
      <c r="F28" s="48"/>
      <c r="G28" s="24" t="s">
        <v>9</v>
      </c>
      <c r="H28" s="9"/>
      <c r="I28" s="24">
        <v>50</v>
      </c>
      <c r="J28" s="45">
        <f t="shared" si="0"/>
        <v>0</v>
      </c>
    </row>
    <row r="29" spans="1:10" ht="35.25" customHeight="1" thickTop="1" thickBot="1" x14ac:dyDescent="0.45">
      <c r="A29" s="26">
        <v>9</v>
      </c>
      <c r="B29" s="27" t="s">
        <v>39</v>
      </c>
      <c r="C29" s="28" t="s">
        <v>7</v>
      </c>
      <c r="D29" s="29" t="s">
        <v>44</v>
      </c>
      <c r="E29" s="30"/>
      <c r="F29" s="31"/>
      <c r="G29" s="32" t="s">
        <v>41</v>
      </c>
      <c r="H29" s="7"/>
      <c r="I29" s="32">
        <v>60</v>
      </c>
      <c r="J29" s="45">
        <f t="shared" si="0"/>
        <v>0</v>
      </c>
    </row>
    <row r="30" spans="1:10" ht="35.25" customHeight="1" thickBot="1" x14ac:dyDescent="0.45">
      <c r="A30" s="33"/>
      <c r="B30" s="34"/>
      <c r="C30" s="35" t="s">
        <v>10</v>
      </c>
      <c r="D30" s="36" t="s">
        <v>45</v>
      </c>
      <c r="E30" s="37"/>
      <c r="F30" s="38"/>
      <c r="G30" s="32" t="s">
        <v>41</v>
      </c>
      <c r="H30" s="7"/>
      <c r="I30" s="32">
        <v>30</v>
      </c>
      <c r="J30" s="45">
        <f t="shared" si="0"/>
        <v>0</v>
      </c>
    </row>
    <row r="31" spans="1:10" ht="35.25" customHeight="1" thickBot="1" x14ac:dyDescent="0.45">
      <c r="A31" s="33"/>
      <c r="B31" s="34"/>
      <c r="C31" s="35" t="s">
        <v>12</v>
      </c>
      <c r="D31" s="36" t="s">
        <v>46</v>
      </c>
      <c r="E31" s="37"/>
      <c r="F31" s="38"/>
      <c r="G31" s="32" t="s">
        <v>9</v>
      </c>
      <c r="H31" s="7"/>
      <c r="I31" s="32">
        <v>30</v>
      </c>
      <c r="J31" s="45">
        <f t="shared" si="0"/>
        <v>0</v>
      </c>
    </row>
    <row r="32" spans="1:10" ht="35.25" customHeight="1" thickBot="1" x14ac:dyDescent="0.45">
      <c r="A32" s="39"/>
      <c r="B32" s="40"/>
      <c r="C32" s="41" t="s">
        <v>14</v>
      </c>
      <c r="D32" s="42" t="s">
        <v>47</v>
      </c>
      <c r="E32" s="43"/>
      <c r="F32" s="44"/>
      <c r="G32" s="24" t="s">
        <v>9</v>
      </c>
      <c r="H32" s="9"/>
      <c r="I32" s="24">
        <v>100</v>
      </c>
      <c r="J32" s="25">
        <f t="shared" si="0"/>
        <v>0</v>
      </c>
    </row>
    <row r="33" spans="1:10" ht="13.5" thickTop="1" x14ac:dyDescent="0.4">
      <c r="J33" s="20">
        <f>SUM(J7:J32)</f>
        <v>0</v>
      </c>
    </row>
    <row r="36" spans="1:10" x14ac:dyDescent="0.4">
      <c r="A36" s="21"/>
      <c r="B36" s="21"/>
      <c r="C36" s="21"/>
      <c r="D36" s="21"/>
      <c r="E36" s="21"/>
    </row>
    <row r="37" spans="1:10" x14ac:dyDescent="0.4">
      <c r="A37" s="22"/>
      <c r="B37" s="22"/>
      <c r="C37" s="22"/>
      <c r="D37" s="22"/>
      <c r="E37" s="22"/>
    </row>
    <row r="38" spans="1:10" x14ac:dyDescent="0.4">
      <c r="A38" s="21"/>
      <c r="B38" s="21"/>
      <c r="C38" s="21"/>
      <c r="D38" s="21"/>
      <c r="E38" s="21"/>
    </row>
    <row r="39" spans="1:10" x14ac:dyDescent="0.4">
      <c r="B39" s="17"/>
      <c r="C39" s="17"/>
      <c r="D39" s="17"/>
      <c r="E39" s="17"/>
    </row>
    <row r="40" spans="1:10" x14ac:dyDescent="0.4">
      <c r="A40" s="22"/>
      <c r="B40" s="17"/>
      <c r="C40" s="17"/>
      <c r="D40" s="17"/>
      <c r="E40" s="17"/>
    </row>
    <row r="41" spans="1:10" x14ac:dyDescent="0.4">
      <c r="A41" s="18"/>
    </row>
    <row r="42" spans="1:10" x14ac:dyDescent="0.4">
      <c r="A42" s="23"/>
      <c r="B42" s="23"/>
      <c r="C42" s="23"/>
      <c r="D42" s="23"/>
      <c r="E42" s="23"/>
    </row>
  </sheetData>
  <sheetProtection algorithmName="SHA-512" hashValue="qMA4LxPQw/uGt5ltM8Wg//WR7DKzu9sZZ/Wf63p9w09JdKfA5lIG0PjSB49CaJG2Gc0VIFbPBaRoO4jpiqj7sg==" saltValue="1vLaU0EKJPNlfkw8X/H4Dg==" spinCount="100000" sheet="1" objects="1" scenarios="1"/>
  <mergeCells count="45">
    <mergeCell ref="A11:A14"/>
    <mergeCell ref="B11:B14"/>
    <mergeCell ref="A22:A25"/>
    <mergeCell ref="B21:F21"/>
    <mergeCell ref="B22:B25"/>
    <mergeCell ref="D23:F23"/>
    <mergeCell ref="D24:F24"/>
    <mergeCell ref="D25:F25"/>
    <mergeCell ref="D11:F11"/>
    <mergeCell ref="D12:F12"/>
    <mergeCell ref="D17:F17"/>
    <mergeCell ref="D18:F18"/>
    <mergeCell ref="D19:F19"/>
    <mergeCell ref="D13:F13"/>
    <mergeCell ref="D14:F14"/>
    <mergeCell ref="A42:E42"/>
    <mergeCell ref="A15:A19"/>
    <mergeCell ref="A27:A28"/>
    <mergeCell ref="A38:E38"/>
    <mergeCell ref="A29:A32"/>
    <mergeCell ref="A36:E36"/>
    <mergeCell ref="B20:F20"/>
    <mergeCell ref="D22:F22"/>
    <mergeCell ref="B26:F26"/>
    <mergeCell ref="B27:B28"/>
    <mergeCell ref="B29:B32"/>
    <mergeCell ref="D27:F27"/>
    <mergeCell ref="D28:F28"/>
    <mergeCell ref="D32:F32"/>
    <mergeCell ref="D29:F29"/>
    <mergeCell ref="D30:F30"/>
    <mergeCell ref="D31:F31"/>
    <mergeCell ref="A2:F2"/>
    <mergeCell ref="A4:J4"/>
    <mergeCell ref="D8:F8"/>
    <mergeCell ref="D9:F9"/>
    <mergeCell ref="D10:F10"/>
    <mergeCell ref="A5:A6"/>
    <mergeCell ref="B7:B10"/>
    <mergeCell ref="A7:A10"/>
    <mergeCell ref="B5:F6"/>
    <mergeCell ref="D7:F7"/>
    <mergeCell ref="B15:B19"/>
    <mergeCell ref="D15:F15"/>
    <mergeCell ref="D16:F16"/>
  </mergeCells>
  <pageMargins left="0.70866141732283472" right="0.70866141732283472" top="0.78740157480314965" bottom="0.78740157480314965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jednotkový ceník-správa, údržba</vt:lpstr>
      <vt:lpstr>jednotkový ceník - opravy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2020-03-04T14:25:13Z</dcterms:created>
  <dcterms:modified xsi:type="dcterms:W3CDTF">2026-02-25T15:56:09Z</dcterms:modified>
</cp:coreProperties>
</file>