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PGMC\KANCELÁŘ\EU dotace\Klienti\Tetřev - Barbora\Sportovní hala Teplice\VŘ\"/>
    </mc:Choice>
  </mc:AlternateContent>
  <xr:revisionPtr revIDLastSave="0" documentId="13_ncr:1_{EF5B1B29-C80A-48B1-A7C8-BA38A24A01B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verz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26" i="1"/>
  <c r="G27" i="1"/>
  <c r="G30" i="1"/>
  <c r="G37" i="1"/>
  <c r="G39" i="1"/>
  <c r="G43" i="1"/>
  <c r="G57" i="1"/>
  <c r="G58" i="1"/>
  <c r="G59" i="1"/>
  <c r="G56" i="1"/>
  <c r="G54" i="1"/>
  <c r="G50" i="1"/>
  <c r="G49" i="1"/>
  <c r="G51" i="1"/>
  <c r="G53" i="1"/>
  <c r="G55" i="1"/>
  <c r="G47" i="1"/>
  <c r="G24" i="1"/>
  <c r="G23" i="1"/>
  <c r="G21" i="1"/>
  <c r="G19" i="1"/>
  <c r="G11" i="1"/>
  <c r="G12" i="1"/>
  <c r="G13" i="1"/>
  <c r="G14" i="1"/>
  <c r="G15" i="1"/>
  <c r="G16" i="1"/>
  <c r="G17" i="1"/>
  <c r="G18" i="1"/>
  <c r="G10" i="1"/>
  <c r="G61" i="1" l="1"/>
  <c r="G62" i="1" s="1"/>
  <c r="G63" i="1" s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<sst xmlns="http://schemas.openxmlformats.org/spreadsheetml/2006/main" count="67" uniqueCount="61">
  <si>
    <t>Celkem cena bez DPH</t>
  </si>
  <si>
    <t>Cenový návrh nezahrnuje:</t>
  </si>
  <si>
    <t>Název klient</t>
  </si>
  <si>
    <t>Elektromateriál</t>
  </si>
  <si>
    <t>Tlačítko STOP-FVE</t>
  </si>
  <si>
    <t>Administrativa</t>
  </si>
  <si>
    <t>Montáž</t>
  </si>
  <si>
    <t>Montáž konstrukcí PVC - FIXPROFIL</t>
  </si>
  <si>
    <t>instalaci LPS bleskosvod. Soustavy</t>
  </si>
  <si>
    <t>Celková cena  vč. 21% DPH</t>
  </si>
  <si>
    <t>Chint 3ph Meter DTSU666CT + set</t>
  </si>
  <si>
    <t>U-f guard napěťová ochrana</t>
  </si>
  <si>
    <t>AC Rozvaděč k FVE, Venkovní provedení - oceloplechový rozvaděč, standard RAL</t>
  </si>
  <si>
    <t>vč. krycí stříjky (nerez 1.4301), vč. odkapové vany (nerez 1.4301)</t>
  </si>
  <si>
    <t xml:space="preserve">DC Rozvaděč k FVE, Venkovní provedení - oceloplechový rozvaděč, standard RAL			</t>
  </si>
  <si>
    <t>Revize FVE nad 10kWp</t>
  </si>
  <si>
    <t>Montáž konstrukcí pod FV panely</t>
  </si>
  <si>
    <t>Montáo FV panelů, vč. montáže párových optimizérů</t>
  </si>
  <si>
    <t>Solar kabel 6 černý H1Z2Z2-K</t>
  </si>
  <si>
    <t>Solar kabel 6 rudý H1Z2Z2-K</t>
  </si>
  <si>
    <t>Zemnící kabeláž (CYA) - různé průřezy, CYA 6,16,1,5,1-CSKH-V180 P15-R až 25</t>
  </si>
  <si>
    <t>1 YY 1x 95 mm2</t>
  </si>
  <si>
    <t>H07RN - F 5x35</t>
  </si>
  <si>
    <t>CYKY 5J1,5</t>
  </si>
  <si>
    <t>CYKY - O 3x1,5</t>
  </si>
  <si>
    <t>CY SM 1,5</t>
  </si>
  <si>
    <t>1-CSKH-V180+ P15-R O-3x1,5 qmm</t>
  </si>
  <si>
    <t>MSO-80-3</t>
  </si>
  <si>
    <t>Datový kabel cat6e</t>
  </si>
  <si>
    <t xml:space="preserve">Kabelový kabel plný + víko + příslušenství,kabelový dab 250/100 a 125/50 </t>
  </si>
  <si>
    <t>Trapézový Al profil 4,30 m</t>
  </si>
  <si>
    <t>KU 30 Al krajový úchyt - černý elox</t>
  </si>
  <si>
    <t>SU 70 Al středový úchyt - černý elox</t>
  </si>
  <si>
    <t>Samořezný šroub 6x25, jemné stoupání, vč.podlooky s EPDM gumou - A2, pro profil na trapézovou krytinu</t>
  </si>
  <si>
    <t>FIXPROFIL 200AL200PVC standard</t>
  </si>
  <si>
    <t>Ks</t>
  </si>
  <si>
    <t>Montáž podkladového PVC profilu ke krytině střechy, přepočteno na panel</t>
  </si>
  <si>
    <t>Montáž elektro - instalace střídače</t>
  </si>
  <si>
    <t>Montáž elektro - instalace AC část FVE</t>
  </si>
  <si>
    <t>Montáž elektro - instalace DC kabelové trasy, pokládka kybelů</t>
  </si>
  <si>
    <t>Montáž elektro - AC kabel - datové kabely</t>
  </si>
  <si>
    <t>553m</t>
  </si>
  <si>
    <t>90m</t>
  </si>
  <si>
    <t>10m</t>
  </si>
  <si>
    <t>5m</t>
  </si>
  <si>
    <t>Cena bez DPH - jednotka</t>
  </si>
  <si>
    <t>Protipožární ucpávka</t>
  </si>
  <si>
    <t>Celkem Cena bez DPH</t>
  </si>
  <si>
    <t>SPORTAREÁNA TEPLICE, příspěvková organizace</t>
  </si>
  <si>
    <t>Příloha č.9.</t>
  </si>
  <si>
    <t>Střídač 50kW</t>
  </si>
  <si>
    <t>Pocket Dongle WIFI+LAN 3.0</t>
  </si>
  <si>
    <t>Data HUB 1000</t>
  </si>
  <si>
    <t>Optimizér 1000W</t>
  </si>
  <si>
    <t>Vysílač systému rychlého vypnut vnější</t>
  </si>
  <si>
    <t>Projektová dokumentace FVE - skutečné provedení - DSP</t>
  </si>
  <si>
    <t>FV panel Full black - bifacial 445Wp</t>
  </si>
  <si>
    <t>Výkaz Výměr/ Položkový rozpočet</t>
  </si>
  <si>
    <t>DPH</t>
  </si>
  <si>
    <t xml:space="preserve"> </t>
  </si>
  <si>
    <t xml:space="preserve">Specifikace FVE -  bez akumulace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</si>
</sst>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#,##0&quot;Kč&quot;"/>
    <numFmt numFmtId="166" formatCode="#,##0.00\ &quot;Kč&quot;"/>
  </numFmts>
  <fonts count="31">
    <font>
      <sz val="10"/>
      <color rgb="FF000000"/>
      <name val="Arial"/>
      <scheme val="minor"/>
    </font>
    <font>
      <sz val="14"/>
      <color rgb="FF0D0D0D"/>
      <name val="Asap"/>
    </font>
    <font>
      <sz val="10"/>
      <color theme="1"/>
      <name val="Arial"/>
      <family val="2"/>
      <scheme val="minor"/>
    </font>
    <font>
      <sz val="10"/>
      <color theme="1"/>
      <name val="Asap"/>
    </font>
    <font>
      <sz val="14"/>
      <color rgb="FFF4F4F4"/>
      <name val="Asap"/>
    </font>
    <font>
      <b/>
      <sz val="11"/>
      <color rgb="FF0D0D0D"/>
      <name val="Asap"/>
      <charset val="238"/>
    </font>
    <font>
      <b/>
      <sz val="10"/>
      <color rgb="FF000000"/>
      <name val="Arial"/>
      <family val="2"/>
      <scheme val="minor"/>
    </font>
    <font>
      <sz val="10"/>
      <color rgb="FF6A737A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rgb="FF0D0D0D"/>
      <name val="Arial"/>
      <family val="2"/>
      <scheme val="major"/>
    </font>
    <font>
      <b/>
      <sz val="11"/>
      <color rgb="FF0D0D0D"/>
      <name val="Arial"/>
      <family val="2"/>
      <scheme val="major"/>
    </font>
    <font>
      <b/>
      <sz val="10"/>
      <color rgb="FF0D0D0D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3"/>
      <name val="Arial"/>
      <family val="2"/>
      <scheme val="major"/>
    </font>
    <font>
      <sz val="9"/>
      <color rgb="FF858F96"/>
      <name val="Arial"/>
      <family val="2"/>
      <scheme val="major"/>
    </font>
    <font>
      <sz val="10"/>
      <color theme="1"/>
      <name val="Arial"/>
      <family val="2"/>
      <scheme val="major"/>
    </font>
    <font>
      <b/>
      <sz val="14"/>
      <color theme="1"/>
      <name val="Arial"/>
      <family val="2"/>
      <scheme val="major"/>
    </font>
    <font>
      <sz val="10"/>
      <color theme="0" tint="-0.499984740745262"/>
      <name val="Arial"/>
      <family val="2"/>
      <scheme val="major"/>
    </font>
    <font>
      <sz val="10"/>
      <color rgb="FF000000"/>
      <name val="Arial"/>
      <family val="2"/>
      <scheme val="minor"/>
    </font>
    <font>
      <sz val="10"/>
      <color rgb="FF0D0D0D"/>
      <name val="Arial"/>
      <family val="2"/>
      <scheme val="minor"/>
    </font>
    <font>
      <b/>
      <sz val="10"/>
      <color rgb="FF0D0D0D"/>
      <name val="Arial"/>
      <family val="2"/>
      <scheme val="minor"/>
    </font>
    <font>
      <b/>
      <sz val="10"/>
      <color rgb="FF000000"/>
      <name val="Arial"/>
      <family val="2"/>
      <scheme val="major"/>
    </font>
    <font>
      <b/>
      <sz val="12"/>
      <color rgb="FF000000"/>
      <name val="Arial"/>
      <family val="2"/>
      <scheme val="major"/>
    </font>
    <font>
      <b/>
      <sz val="10"/>
      <color rgb="FF6A737A"/>
      <name val="Arial"/>
      <family val="2"/>
      <scheme val="major"/>
    </font>
    <font>
      <b/>
      <sz val="10"/>
      <color theme="0" tint="-0.499984740745262"/>
      <name val="Arial"/>
      <family val="2"/>
      <scheme val="major"/>
    </font>
    <font>
      <b/>
      <sz val="16"/>
      <color rgb="FF0D0D0D"/>
      <name val="Nunito"/>
      <charset val="238"/>
    </font>
    <font>
      <b/>
      <sz val="10"/>
      <color theme="1"/>
      <name val="Arial"/>
      <family val="2"/>
      <charset val="238"/>
      <scheme val="major"/>
    </font>
    <font>
      <b/>
      <sz val="16"/>
      <color theme="1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b/>
      <sz val="14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dotted">
        <color rgb="FF858F96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/>
    <xf numFmtId="3" fontId="13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164" fontId="19" fillId="0" borderId="2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right"/>
    </xf>
    <xf numFmtId="0" fontId="23" fillId="0" borderId="0" xfId="0" applyFont="1" applyAlignment="1">
      <alignment wrapText="1"/>
    </xf>
    <xf numFmtId="0" fontId="21" fillId="0" borderId="0" xfId="0" applyFont="1"/>
    <xf numFmtId="166" fontId="8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right" shrinkToFit="1"/>
    </xf>
    <xf numFmtId="0" fontId="9" fillId="0" borderId="5" xfId="0" applyFont="1" applyBorder="1" applyAlignment="1">
      <alignment horizontal="center"/>
    </xf>
    <xf numFmtId="164" fontId="19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center"/>
    </xf>
    <xf numFmtId="4" fontId="18" fillId="0" borderId="6" xfId="0" applyNumberFormat="1" applyFont="1" applyBorder="1" applyAlignment="1">
      <alignment horizontal="right"/>
    </xf>
    <xf numFmtId="0" fontId="8" fillId="0" borderId="0" xfId="0" applyFont="1"/>
    <xf numFmtId="166" fontId="13" fillId="0" borderId="0" xfId="0" applyNumberFormat="1" applyFont="1" applyAlignment="1">
      <alignment horizontal="right" shrinkToFit="1"/>
    </xf>
    <xf numFmtId="166" fontId="15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top"/>
    </xf>
    <xf numFmtId="0" fontId="26" fillId="0" borderId="0" xfId="0" applyFont="1" applyAlignment="1">
      <alignment vertical="top"/>
    </xf>
    <xf numFmtId="166" fontId="26" fillId="0" borderId="0" xfId="0" applyNumberFormat="1" applyFont="1" applyAlignment="1">
      <alignment vertical="center"/>
    </xf>
    <xf numFmtId="0" fontId="28" fillId="0" borderId="0" xfId="0" applyFont="1"/>
    <xf numFmtId="0" fontId="29" fillId="0" borderId="0" xfId="0" applyFont="1"/>
    <xf numFmtId="9" fontId="29" fillId="0" borderId="0" xfId="0" applyNumberFormat="1" applyFont="1"/>
    <xf numFmtId="166" fontId="30" fillId="0" borderId="0" xfId="0" applyNumberFormat="1" applyFont="1"/>
    <xf numFmtId="0" fontId="23" fillId="2" borderId="2" xfId="0" applyFont="1" applyFill="1" applyBorder="1" applyAlignment="1">
      <alignment wrapText="1"/>
    </xf>
    <xf numFmtId="0" fontId="16" fillId="0" borderId="0" xfId="0" applyFont="1" applyAlignment="1">
      <alignment horizontal="left" vertical="center"/>
    </xf>
    <xf numFmtId="0" fontId="26" fillId="0" borderId="0" xfId="0" applyFont="1" applyAlignment="1">
      <alignment vertical="top"/>
    </xf>
    <xf numFmtId="0" fontId="21" fillId="2" borderId="2" xfId="0" applyFont="1" applyFill="1" applyBorder="1"/>
    <xf numFmtId="0" fontId="7" fillId="0" borderId="0" xfId="0" applyFont="1" applyAlignment="1">
      <alignment wrapText="1"/>
    </xf>
    <xf numFmtId="0" fontId="8" fillId="0" borderId="0" xfId="0" applyFont="1"/>
    <xf numFmtId="49" fontId="17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2" fillId="0" borderId="4" xfId="0" applyFont="1" applyBorder="1" applyAlignment="1">
      <alignment wrapText="1"/>
    </xf>
    <xf numFmtId="0" fontId="8" fillId="0" borderId="4" xfId="0" applyFont="1" applyBorder="1"/>
    <xf numFmtId="0" fontId="8" fillId="0" borderId="7" xfId="0" applyFont="1" applyBorder="1"/>
    <xf numFmtId="49" fontId="24" fillId="2" borderId="2" xfId="0" applyNumberFormat="1" applyFont="1" applyFill="1" applyBorder="1" applyAlignment="1">
      <alignment wrapText="1"/>
    </xf>
    <xf numFmtId="0" fontId="10" fillId="0" borderId="0" xfId="0" applyFont="1"/>
    <xf numFmtId="0" fontId="5" fillId="0" borderId="0" xfId="0" applyFont="1"/>
    <xf numFmtId="0" fontId="6" fillId="0" borderId="0" xfId="0" applyFont="1"/>
    <xf numFmtId="0" fontId="0" fillId="0" borderId="0" xfId="0"/>
    <xf numFmtId="0" fontId="25" fillId="0" borderId="0" xfId="0" applyFont="1" applyAlignment="1">
      <alignment vertical="top"/>
    </xf>
    <xf numFmtId="0" fontId="9" fillId="0" borderId="2" xfId="0" applyFont="1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166" fontId="8" fillId="0" borderId="0" xfId="0" applyNumberFormat="1" applyFont="1" applyAlignment="1">
      <alignment horizontal="right" shrinkToFit="1"/>
    </xf>
    <xf numFmtId="166" fontId="0" fillId="0" borderId="0" xfId="0" applyNumberFormat="1" applyAlignment="1">
      <alignment horizontal="right" shrinkToFit="1"/>
    </xf>
    <xf numFmtId="164" fontId="19" fillId="0" borderId="2" xfId="0" applyNumberFormat="1" applyFont="1" applyBorder="1" applyAlignment="1">
      <alignment horizontal="right" shrinkToFit="1"/>
    </xf>
    <xf numFmtId="166" fontId="13" fillId="0" borderId="0" xfId="0" applyNumberFormat="1" applyFont="1" applyAlignment="1">
      <alignment horizontal="right" shrinkToFit="1"/>
    </xf>
    <xf numFmtId="4" fontId="18" fillId="0" borderId="2" xfId="0" applyNumberFormat="1" applyFont="1" applyBorder="1" applyAlignment="1">
      <alignment horizontal="right" shrinkToFit="1"/>
    </xf>
    <xf numFmtId="164" fontId="19" fillId="0" borderId="0" xfId="0" applyNumberFormat="1" applyFont="1" applyAlignment="1">
      <alignment horizontal="right" shrinkToFit="1"/>
    </xf>
    <xf numFmtId="4" fontId="18" fillId="0" borderId="0" xfId="0" applyNumberFormat="1" applyFont="1" applyAlignment="1">
      <alignment horizontal="right" shrinkToFit="1"/>
    </xf>
    <xf numFmtId="0" fontId="23" fillId="2" borderId="3" xfId="0" applyFont="1" applyFill="1" applyBorder="1" applyAlignment="1">
      <alignment wrapText="1"/>
    </xf>
    <xf numFmtId="0" fontId="21" fillId="2" borderId="3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3/09/relationships/Python" Target="pyth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66"/>
  <sheetViews>
    <sheetView tabSelected="1" zoomScaleNormal="100" workbookViewId="0">
      <selection activeCell="D70" sqref="D70"/>
    </sheetView>
  </sheetViews>
  <sheetFormatPr defaultColWidth="12.6640625" defaultRowHeight="15.75" customHeight="1"/>
  <cols>
    <col min="4" max="4" width="42.77734375" customWidth="1"/>
    <col min="5" max="5" width="17.77734375" customWidth="1"/>
    <col min="6" max="6" width="24.77734375" customWidth="1"/>
    <col min="7" max="7" width="30.21875" customWidth="1"/>
  </cols>
  <sheetData>
    <row r="1" spans="1:26" ht="28.5" customHeight="1">
      <c r="A1" s="1" t="s">
        <v>49</v>
      </c>
    </row>
    <row r="2" spans="1:26" ht="27.75" customHeight="1">
      <c r="A2" s="63" t="s">
        <v>57</v>
      </c>
      <c r="B2" s="62"/>
      <c r="C2" s="62"/>
      <c r="D2" s="6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" customHeight="1"/>
    <row r="4" spans="1:26" ht="13.8">
      <c r="A4" s="3" t="s">
        <v>2</v>
      </c>
      <c r="B4" s="60" t="s">
        <v>48</v>
      </c>
      <c r="C4" s="61"/>
      <c r="D4" s="62"/>
    </row>
    <row r="6" spans="1:26" ht="17.399999999999999">
      <c r="B6" s="4"/>
    </row>
    <row r="7" spans="1:26" ht="15.6">
      <c r="A7" s="59" t="s">
        <v>60</v>
      </c>
      <c r="B7" s="52"/>
      <c r="C7" s="52"/>
      <c r="D7" s="52"/>
      <c r="E7" s="9" t="s">
        <v>35</v>
      </c>
      <c r="F7" s="8" t="s">
        <v>45</v>
      </c>
      <c r="G7" s="24" t="s">
        <v>47</v>
      </c>
      <c r="H7" s="6"/>
      <c r="I7" s="6"/>
    </row>
    <row r="8" spans="1:26" ht="4.95" customHeight="1">
      <c r="A8" s="10"/>
      <c r="B8" s="10"/>
      <c r="C8" s="10"/>
      <c r="D8" s="10"/>
      <c r="E8" s="11"/>
      <c r="F8" s="12"/>
      <c r="G8" s="6"/>
      <c r="H8" s="6"/>
      <c r="I8" s="6"/>
    </row>
    <row r="9" spans="1:26" ht="21" customHeight="1">
      <c r="A9" s="13"/>
      <c r="B9" s="14"/>
      <c r="C9" s="14"/>
      <c r="D9" s="14"/>
      <c r="E9" s="7"/>
      <c r="F9" s="15"/>
      <c r="G9" s="6"/>
      <c r="H9" s="6"/>
      <c r="I9" s="6"/>
    </row>
    <row r="10" spans="1:26" ht="13.2">
      <c r="A10" s="47" t="s">
        <v>56</v>
      </c>
      <c r="B10" s="50"/>
      <c r="C10" s="50"/>
      <c r="D10" s="50"/>
      <c r="E10" s="25">
        <v>224</v>
      </c>
      <c r="F10" s="26"/>
      <c r="G10" s="31">
        <f>E10*F10</f>
        <v>0</v>
      </c>
      <c r="H10" s="6"/>
      <c r="I10" s="21"/>
    </row>
    <row r="11" spans="1:26" ht="13.05" customHeight="1">
      <c r="A11" s="47" t="s">
        <v>50</v>
      </c>
      <c r="B11" s="50"/>
      <c r="C11" s="50"/>
      <c r="D11" s="50"/>
      <c r="E11" s="25">
        <v>2</v>
      </c>
      <c r="F11" s="26"/>
      <c r="G11" s="31">
        <f t="shared" ref="G11:G18" si="0">E11*F11</f>
        <v>0</v>
      </c>
      <c r="H11" s="6"/>
      <c r="I11" s="21"/>
    </row>
    <row r="12" spans="1:26" ht="15" customHeight="1">
      <c r="A12" s="47" t="s">
        <v>51</v>
      </c>
      <c r="B12" s="50"/>
      <c r="C12" s="50"/>
      <c r="D12" s="50"/>
      <c r="E12" s="25">
        <v>2</v>
      </c>
      <c r="F12" s="26"/>
      <c r="G12" s="31">
        <f t="shared" si="0"/>
        <v>0</v>
      </c>
      <c r="H12" s="6"/>
      <c r="I12" s="21"/>
    </row>
    <row r="13" spans="1:26" ht="15" customHeight="1">
      <c r="A13" s="47" t="s">
        <v>10</v>
      </c>
      <c r="B13" s="50"/>
      <c r="C13" s="50"/>
      <c r="D13" s="50"/>
      <c r="E13" s="25">
        <v>1</v>
      </c>
      <c r="F13" s="26"/>
      <c r="G13" s="31">
        <f t="shared" si="0"/>
        <v>0</v>
      </c>
      <c r="H13" s="6"/>
      <c r="I13" s="21"/>
    </row>
    <row r="14" spans="1:26" ht="15" customHeight="1">
      <c r="A14" s="47" t="s">
        <v>52</v>
      </c>
      <c r="B14" s="50"/>
      <c r="C14" s="50"/>
      <c r="D14" s="50"/>
      <c r="E14" s="25">
        <v>1</v>
      </c>
      <c r="F14" s="26"/>
      <c r="G14" s="31">
        <f t="shared" si="0"/>
        <v>0</v>
      </c>
      <c r="H14" s="6"/>
      <c r="I14" s="21"/>
    </row>
    <row r="15" spans="1:26" ht="15" customHeight="1">
      <c r="A15" s="47" t="s">
        <v>11</v>
      </c>
      <c r="B15" s="47"/>
      <c r="C15" s="47"/>
      <c r="D15" s="47"/>
      <c r="E15" s="25">
        <v>1</v>
      </c>
      <c r="F15" s="26"/>
      <c r="G15" s="31">
        <f t="shared" si="0"/>
        <v>0</v>
      </c>
      <c r="H15" s="6"/>
      <c r="I15" s="21"/>
    </row>
    <row r="16" spans="1:26" ht="15" customHeight="1">
      <c r="A16" s="47" t="s">
        <v>53</v>
      </c>
      <c r="B16" s="47"/>
      <c r="C16" s="47"/>
      <c r="D16" s="47"/>
      <c r="E16" s="25">
        <v>112</v>
      </c>
      <c r="F16" s="26"/>
      <c r="G16" s="31">
        <f t="shared" si="0"/>
        <v>0</v>
      </c>
      <c r="H16" s="6"/>
      <c r="I16" s="21"/>
    </row>
    <row r="17" spans="1:9" ht="15" customHeight="1">
      <c r="A17" s="47" t="s">
        <v>54</v>
      </c>
      <c r="B17" s="47"/>
      <c r="C17" s="47"/>
      <c r="D17" s="47"/>
      <c r="E17" s="25">
        <v>2</v>
      </c>
      <c r="F17" s="26"/>
      <c r="G17" s="31">
        <f t="shared" si="0"/>
        <v>0</v>
      </c>
      <c r="H17" s="6"/>
      <c r="I17" s="21"/>
    </row>
    <row r="18" spans="1:9" ht="15" customHeight="1">
      <c r="A18" s="47" t="s">
        <v>4</v>
      </c>
      <c r="B18" s="47"/>
      <c r="C18" s="47"/>
      <c r="D18" s="47"/>
      <c r="E18" s="25">
        <v>1</v>
      </c>
      <c r="F18" s="26"/>
      <c r="G18" s="31">
        <f t="shared" si="0"/>
        <v>0</v>
      </c>
      <c r="H18" s="6"/>
      <c r="I18" s="21"/>
    </row>
    <row r="19" spans="1:9" ht="15" customHeight="1">
      <c r="A19" s="47" t="s">
        <v>12</v>
      </c>
      <c r="B19" s="47"/>
      <c r="C19" s="47"/>
      <c r="D19" s="47"/>
      <c r="E19" s="64">
        <v>1</v>
      </c>
      <c r="F19" s="68"/>
      <c r="G19" s="66">
        <f>E19*F19</f>
        <v>0</v>
      </c>
      <c r="H19" s="6"/>
      <c r="I19" s="71"/>
    </row>
    <row r="20" spans="1:9" ht="15" customHeight="1">
      <c r="A20" s="47" t="s">
        <v>13</v>
      </c>
      <c r="B20" s="47"/>
      <c r="C20" s="47"/>
      <c r="D20" s="47"/>
      <c r="E20" s="65"/>
      <c r="F20" s="68"/>
      <c r="G20" s="67"/>
      <c r="H20" s="6"/>
      <c r="I20" s="71"/>
    </row>
    <row r="21" spans="1:9" ht="15" customHeight="1">
      <c r="A21" s="47" t="s">
        <v>14</v>
      </c>
      <c r="B21" s="47"/>
      <c r="C21" s="47"/>
      <c r="D21" s="47"/>
      <c r="E21" s="64">
        <v>2</v>
      </c>
      <c r="F21" s="68"/>
      <c r="G21" s="66">
        <f>E21*F21</f>
        <v>0</v>
      </c>
      <c r="H21" s="6"/>
      <c r="I21" s="71"/>
    </row>
    <row r="22" spans="1:9" ht="15" customHeight="1">
      <c r="A22" s="47" t="s">
        <v>13</v>
      </c>
      <c r="B22" s="47"/>
      <c r="C22" s="47"/>
      <c r="D22" s="47"/>
      <c r="E22" s="65"/>
      <c r="F22" s="68"/>
      <c r="G22" s="67"/>
      <c r="H22" s="6"/>
      <c r="I22" s="71"/>
    </row>
    <row r="23" spans="1:9" ht="15" customHeight="1">
      <c r="A23" s="47" t="s">
        <v>46</v>
      </c>
      <c r="B23" s="47"/>
      <c r="C23" s="47"/>
      <c r="D23" s="47"/>
      <c r="E23" s="25">
        <v>14</v>
      </c>
      <c r="F23" s="26"/>
      <c r="G23" s="31">
        <f>E23*F23</f>
        <v>0</v>
      </c>
      <c r="H23" s="6"/>
      <c r="I23" s="21"/>
    </row>
    <row r="24" spans="1:9" ht="15" customHeight="1">
      <c r="A24" s="47" t="s">
        <v>15</v>
      </c>
      <c r="B24" s="47"/>
      <c r="C24" s="47"/>
      <c r="D24" s="47"/>
      <c r="E24" s="25">
        <v>1</v>
      </c>
      <c r="F24" s="26"/>
      <c r="G24" s="31">
        <f>E24*F24</f>
        <v>0</v>
      </c>
      <c r="H24" s="6"/>
      <c r="I24" s="21"/>
    </row>
    <row r="25" spans="1:9" ht="15" customHeight="1">
      <c r="A25" s="5"/>
      <c r="B25" s="6"/>
      <c r="C25" s="6"/>
      <c r="D25" s="6"/>
      <c r="E25" s="7"/>
      <c r="F25" s="22"/>
      <c r="G25" s="31">
        <f t="shared" ref="G25:G43" si="1">E25*F25</f>
        <v>0</v>
      </c>
      <c r="H25" s="6"/>
      <c r="I25" s="22"/>
    </row>
    <row r="26" spans="1:9" ht="13.05" customHeight="1">
      <c r="A26" s="51"/>
      <c r="B26" s="52"/>
      <c r="C26" s="52"/>
      <c r="D26" s="52"/>
      <c r="E26" s="7"/>
      <c r="F26" s="21"/>
      <c r="G26" s="31">
        <f t="shared" si="1"/>
        <v>0</v>
      </c>
      <c r="H26" s="6"/>
      <c r="I26" s="21"/>
    </row>
    <row r="27" spans="1:9" ht="13.05" customHeight="1">
      <c r="A27" s="54" t="s">
        <v>3</v>
      </c>
      <c r="B27" s="52"/>
      <c r="C27" s="52"/>
      <c r="D27" s="52"/>
      <c r="E27" s="7"/>
      <c r="F27" s="21"/>
      <c r="G27" s="31">
        <f t="shared" si="1"/>
        <v>0</v>
      </c>
      <c r="H27" s="6"/>
      <c r="I27" s="21"/>
    </row>
    <row r="28" spans="1:9" ht="13.05" customHeight="1">
      <c r="A28" s="47" t="s">
        <v>18</v>
      </c>
      <c r="B28" s="50"/>
      <c r="C28" s="50"/>
      <c r="D28" s="50"/>
      <c r="E28" s="25" t="s">
        <v>41</v>
      </c>
      <c r="F28" s="26"/>
      <c r="G28" s="31">
        <v>0</v>
      </c>
      <c r="H28" s="6"/>
      <c r="I28" s="21"/>
    </row>
    <row r="29" spans="1:9" ht="13.05" customHeight="1">
      <c r="A29" s="47" t="s">
        <v>19</v>
      </c>
      <c r="B29" s="50"/>
      <c r="C29" s="50"/>
      <c r="D29" s="50"/>
      <c r="E29" s="25" t="s">
        <v>41</v>
      </c>
      <c r="F29" s="26"/>
      <c r="G29" s="31">
        <v>0</v>
      </c>
      <c r="H29" s="6"/>
      <c r="I29" s="21"/>
    </row>
    <row r="30" spans="1:9" ht="13.05" customHeight="1">
      <c r="A30" s="47" t="s">
        <v>20</v>
      </c>
      <c r="B30" s="50"/>
      <c r="C30" s="50"/>
      <c r="D30" s="50"/>
      <c r="E30" s="25">
        <v>1</v>
      </c>
      <c r="F30" s="26"/>
      <c r="G30" s="31">
        <f t="shared" si="1"/>
        <v>0</v>
      </c>
      <c r="H30" s="6"/>
      <c r="I30" s="21"/>
    </row>
    <row r="31" spans="1:9" ht="13.05" customHeight="1">
      <c r="A31" s="47" t="s">
        <v>21</v>
      </c>
      <c r="B31" s="50"/>
      <c r="C31" s="50"/>
      <c r="D31" s="50"/>
      <c r="E31" s="25" t="s">
        <v>42</v>
      </c>
      <c r="F31" s="26"/>
      <c r="G31" s="31">
        <v>0</v>
      </c>
      <c r="H31" s="6"/>
      <c r="I31" s="21"/>
    </row>
    <row r="32" spans="1:9" ht="13.05" customHeight="1">
      <c r="A32" s="47" t="s">
        <v>22</v>
      </c>
      <c r="B32" s="50"/>
      <c r="C32" s="50"/>
      <c r="D32" s="50"/>
      <c r="E32" s="25" t="s">
        <v>43</v>
      </c>
      <c r="F32" s="26"/>
      <c r="G32" s="31">
        <v>0</v>
      </c>
      <c r="H32" s="6"/>
      <c r="I32" s="21"/>
    </row>
    <row r="33" spans="1:9" ht="13.05" customHeight="1">
      <c r="A33" s="47" t="s">
        <v>23</v>
      </c>
      <c r="B33" s="50"/>
      <c r="C33" s="50"/>
      <c r="D33" s="50"/>
      <c r="E33" s="25" t="s">
        <v>44</v>
      </c>
      <c r="F33" s="26"/>
      <c r="G33" s="31">
        <v>0</v>
      </c>
      <c r="H33" s="6"/>
      <c r="I33" s="21"/>
    </row>
    <row r="34" spans="1:9" ht="13.05" customHeight="1">
      <c r="A34" s="47" t="s">
        <v>24</v>
      </c>
      <c r="B34" s="50"/>
      <c r="C34" s="50"/>
      <c r="D34" s="50"/>
      <c r="E34" s="25" t="s">
        <v>44</v>
      </c>
      <c r="F34" s="26"/>
      <c r="G34" s="31">
        <v>0</v>
      </c>
      <c r="H34" s="6"/>
      <c r="I34" s="21"/>
    </row>
    <row r="35" spans="1:9" ht="13.05" customHeight="1">
      <c r="A35" s="47" t="s">
        <v>25</v>
      </c>
      <c r="B35" s="50"/>
      <c r="C35" s="50"/>
      <c r="D35" s="50"/>
      <c r="E35" s="25" t="s">
        <v>42</v>
      </c>
      <c r="F35" s="26"/>
      <c r="G35" s="31">
        <v>0</v>
      </c>
      <c r="H35" s="6"/>
      <c r="I35" s="21"/>
    </row>
    <row r="36" spans="1:9" ht="13.05" customHeight="1">
      <c r="A36" s="47" t="s">
        <v>26</v>
      </c>
      <c r="B36" s="50"/>
      <c r="C36" s="50"/>
      <c r="D36" s="50"/>
      <c r="E36" s="25" t="s">
        <v>42</v>
      </c>
      <c r="F36" s="26"/>
      <c r="G36" s="31">
        <v>0</v>
      </c>
      <c r="H36" s="6"/>
      <c r="I36" s="21"/>
    </row>
    <row r="37" spans="1:9" ht="13.05" customHeight="1">
      <c r="A37" s="47" t="s">
        <v>27</v>
      </c>
      <c r="B37" s="50"/>
      <c r="C37" s="50"/>
      <c r="D37" s="50"/>
      <c r="E37" s="25">
        <v>1</v>
      </c>
      <c r="F37" s="26"/>
      <c r="G37" s="31">
        <f t="shared" si="1"/>
        <v>0</v>
      </c>
      <c r="H37" s="6"/>
      <c r="I37" s="21"/>
    </row>
    <row r="38" spans="1:9" ht="13.05" customHeight="1">
      <c r="A38" s="47" t="s">
        <v>28</v>
      </c>
      <c r="B38" s="50"/>
      <c r="C38" s="50"/>
      <c r="D38" s="50"/>
      <c r="E38" s="25" t="s">
        <v>42</v>
      </c>
      <c r="F38" s="26"/>
      <c r="G38" s="31">
        <v>0</v>
      </c>
      <c r="H38" s="6"/>
      <c r="I38" s="21"/>
    </row>
    <row r="39" spans="1:9" ht="13.05" customHeight="1">
      <c r="A39" s="73" t="s">
        <v>29</v>
      </c>
      <c r="B39" s="74"/>
      <c r="C39" s="74"/>
      <c r="D39" s="74"/>
      <c r="E39" s="25">
        <v>1</v>
      </c>
      <c r="F39" s="26"/>
      <c r="G39" s="31">
        <f t="shared" si="1"/>
        <v>0</v>
      </c>
      <c r="H39" s="6"/>
      <c r="I39" s="21"/>
    </row>
    <row r="40" spans="1:9" ht="13.05" customHeight="1">
      <c r="A40" s="29"/>
      <c r="B40" s="30"/>
      <c r="C40" s="30"/>
      <c r="D40" s="30"/>
      <c r="E40" s="33"/>
      <c r="F40" s="34"/>
      <c r="G40" s="31"/>
      <c r="H40" s="6"/>
      <c r="I40" s="21"/>
    </row>
    <row r="41" spans="1:9" ht="13.05" customHeight="1">
      <c r="A41" s="29"/>
      <c r="B41" s="30"/>
      <c r="C41" s="30"/>
      <c r="D41" s="30"/>
      <c r="E41" s="7"/>
      <c r="F41" s="21"/>
      <c r="G41" s="31"/>
      <c r="H41" s="6"/>
      <c r="I41" s="21"/>
    </row>
    <row r="42" spans="1:9" ht="13.05" customHeight="1">
      <c r="A42" s="55" t="s">
        <v>5</v>
      </c>
      <c r="B42" s="56"/>
      <c r="C42" s="56"/>
      <c r="D42" s="57"/>
      <c r="E42" s="35"/>
      <c r="F42" s="36"/>
      <c r="G42" s="31"/>
      <c r="H42" s="6"/>
      <c r="I42" s="23"/>
    </row>
    <row r="43" spans="1:9" ht="13.05" customHeight="1">
      <c r="A43" s="58" t="s">
        <v>55</v>
      </c>
      <c r="B43" s="58"/>
      <c r="C43" s="58"/>
      <c r="D43" s="58"/>
      <c r="E43" s="27">
        <v>1</v>
      </c>
      <c r="F43" s="28"/>
      <c r="G43" s="31">
        <f t="shared" si="1"/>
        <v>0</v>
      </c>
      <c r="H43" s="6"/>
      <c r="I43" s="23"/>
    </row>
    <row r="44" spans="1:9" ht="13.05" customHeight="1">
      <c r="A44" s="53"/>
      <c r="B44" s="53"/>
      <c r="C44" s="53"/>
      <c r="D44" s="53"/>
      <c r="E44" s="20"/>
      <c r="F44" s="23"/>
      <c r="G44" s="31"/>
      <c r="H44" s="6"/>
      <c r="I44" s="23"/>
    </row>
    <row r="45" spans="1:9" ht="13.05" customHeight="1">
      <c r="A45" s="53"/>
      <c r="B45" s="53"/>
      <c r="C45" s="53"/>
      <c r="D45" s="53"/>
      <c r="E45" s="20"/>
      <c r="F45" s="23"/>
      <c r="G45" s="31"/>
      <c r="H45" s="6"/>
      <c r="I45" s="23"/>
    </row>
    <row r="46" spans="1:9" ht="13.05" customHeight="1">
      <c r="A46" s="54" t="s">
        <v>6</v>
      </c>
      <c r="B46" s="52"/>
      <c r="C46" s="52"/>
      <c r="D46" s="52"/>
      <c r="E46" s="20"/>
      <c r="F46" s="23"/>
      <c r="G46" s="31"/>
      <c r="H46" s="6"/>
      <c r="I46" s="23"/>
    </row>
    <row r="47" spans="1:9" ht="13.05" customHeight="1">
      <c r="A47" s="58" t="s">
        <v>7</v>
      </c>
      <c r="B47" s="58"/>
      <c r="C47" s="58"/>
      <c r="D47" s="58"/>
      <c r="E47" s="64">
        <v>224</v>
      </c>
      <c r="F47" s="70"/>
      <c r="G47" s="69">
        <f>E47*F47</f>
        <v>0</v>
      </c>
      <c r="H47" s="6"/>
      <c r="I47" s="72"/>
    </row>
    <row r="48" spans="1:9" ht="13.05" customHeight="1">
      <c r="A48" s="58" t="s">
        <v>36</v>
      </c>
      <c r="B48" s="58"/>
      <c r="C48" s="58"/>
      <c r="D48" s="58"/>
      <c r="E48" s="65"/>
      <c r="F48" s="70"/>
      <c r="G48" s="67"/>
      <c r="H48" s="6"/>
      <c r="I48" s="72"/>
    </row>
    <row r="49" spans="1:26" ht="13.05" customHeight="1">
      <c r="A49" s="58" t="s">
        <v>16</v>
      </c>
      <c r="B49" s="58"/>
      <c r="C49" s="58"/>
      <c r="D49" s="58"/>
      <c r="E49" s="25">
        <v>224</v>
      </c>
      <c r="F49" s="28"/>
      <c r="G49" s="32">
        <f t="shared" ref="G49:G50" si="2">E49*F49</f>
        <v>0</v>
      </c>
      <c r="H49" s="6"/>
      <c r="I49" s="23"/>
    </row>
    <row r="50" spans="1:26" ht="13.05" customHeight="1">
      <c r="A50" s="58" t="s">
        <v>17</v>
      </c>
      <c r="B50" s="58"/>
      <c r="C50" s="58"/>
      <c r="D50" s="58"/>
      <c r="E50" s="25">
        <v>224</v>
      </c>
      <c r="F50" s="28"/>
      <c r="G50" s="32">
        <f t="shared" si="2"/>
        <v>0</v>
      </c>
      <c r="H50" s="6"/>
      <c r="I50" s="23"/>
    </row>
    <row r="51" spans="1:26" ht="13.05" customHeight="1">
      <c r="A51" s="58" t="s">
        <v>37</v>
      </c>
      <c r="B51" s="58"/>
      <c r="C51" s="58"/>
      <c r="D51" s="58"/>
      <c r="E51" s="27">
        <v>2</v>
      </c>
      <c r="F51" s="28"/>
      <c r="G51" s="69">
        <f t="shared" ref="G51" si="3">E51*F51</f>
        <v>0</v>
      </c>
      <c r="H51" s="6"/>
      <c r="I51" s="23"/>
    </row>
    <row r="52" spans="1:26" ht="13.05" customHeight="1">
      <c r="A52" s="58" t="s">
        <v>39</v>
      </c>
      <c r="B52" s="58"/>
      <c r="C52" s="58"/>
      <c r="D52" s="58"/>
      <c r="E52" s="27">
        <v>65</v>
      </c>
      <c r="F52" s="28"/>
      <c r="G52" s="67"/>
      <c r="H52" s="6"/>
      <c r="I52" s="23"/>
    </row>
    <row r="53" spans="1:26" ht="13.05" customHeight="1">
      <c r="A53" s="58" t="s">
        <v>38</v>
      </c>
      <c r="B53" s="58"/>
      <c r="C53" s="58"/>
      <c r="D53" s="58"/>
      <c r="E53" s="27">
        <v>1</v>
      </c>
      <c r="F53" s="28"/>
      <c r="G53" s="32">
        <f t="shared" ref="G53:G54" si="4">E53*F53</f>
        <v>0</v>
      </c>
      <c r="H53" s="6"/>
      <c r="I53" s="23"/>
    </row>
    <row r="54" spans="1:26" ht="13.05" customHeight="1">
      <c r="A54" s="58" t="s">
        <v>40</v>
      </c>
      <c r="B54" s="58"/>
      <c r="C54" s="58"/>
      <c r="D54" s="58"/>
      <c r="E54" s="27">
        <v>1</v>
      </c>
      <c r="F54" s="28"/>
      <c r="G54" s="32">
        <f t="shared" si="4"/>
        <v>0</v>
      </c>
      <c r="H54" s="6"/>
      <c r="I54" s="23"/>
    </row>
    <row r="55" spans="1:26" ht="13.05" customHeight="1">
      <c r="A55" s="58" t="s">
        <v>30</v>
      </c>
      <c r="B55" s="58"/>
      <c r="C55" s="58"/>
      <c r="D55" s="58"/>
      <c r="E55" s="27">
        <v>126</v>
      </c>
      <c r="F55" s="28"/>
      <c r="G55" s="32">
        <f t="shared" ref="G55:G59" si="5">E55*F55</f>
        <v>0</v>
      </c>
      <c r="H55" s="6"/>
      <c r="I55" s="23"/>
    </row>
    <row r="56" spans="1:26" ht="13.05" customHeight="1">
      <c r="A56" s="58" t="s">
        <v>31</v>
      </c>
      <c r="B56" s="58"/>
      <c r="C56" s="58"/>
      <c r="D56" s="58"/>
      <c r="E56" s="27">
        <v>128</v>
      </c>
      <c r="F56" s="28"/>
      <c r="G56" s="32">
        <f t="shared" si="5"/>
        <v>0</v>
      </c>
      <c r="H56" s="6"/>
      <c r="I56" s="23"/>
    </row>
    <row r="57" spans="1:26" ht="13.05" customHeight="1">
      <c r="A57" s="58" t="s">
        <v>32</v>
      </c>
      <c r="B57" s="58"/>
      <c r="C57" s="58"/>
      <c r="D57" s="58"/>
      <c r="E57" s="27">
        <v>384</v>
      </c>
      <c r="F57" s="28"/>
      <c r="G57" s="38">
        <f t="shared" si="5"/>
        <v>0</v>
      </c>
      <c r="H57" s="6"/>
      <c r="I57" s="23"/>
    </row>
    <row r="58" spans="1:26" ht="25.95" customHeight="1">
      <c r="A58" s="58" t="s">
        <v>33</v>
      </c>
      <c r="B58" s="58"/>
      <c r="C58" s="58"/>
      <c r="D58" s="58"/>
      <c r="E58" s="27">
        <v>1792</v>
      </c>
      <c r="F58" s="28"/>
      <c r="G58" s="38">
        <f t="shared" si="5"/>
        <v>0</v>
      </c>
      <c r="H58" s="6"/>
      <c r="I58" s="23"/>
    </row>
    <row r="59" spans="1:26" ht="13.05" customHeight="1">
      <c r="A59" s="58" t="s">
        <v>34</v>
      </c>
      <c r="B59" s="58"/>
      <c r="C59" s="58"/>
      <c r="D59" s="58"/>
      <c r="E59" s="27">
        <v>224</v>
      </c>
      <c r="F59" s="28"/>
      <c r="G59" s="38">
        <f t="shared" si="5"/>
        <v>0</v>
      </c>
      <c r="H59" s="6"/>
      <c r="I59" s="23"/>
    </row>
    <row r="60" spans="1:26" ht="13.2">
      <c r="E60" s="6"/>
      <c r="F60" s="16"/>
      <c r="G60" s="6"/>
      <c r="H60" s="6"/>
      <c r="I60" s="6"/>
    </row>
    <row r="61" spans="1:26" ht="24" customHeight="1">
      <c r="A61" s="49" t="s">
        <v>0</v>
      </c>
      <c r="B61" s="49"/>
      <c r="C61" s="49"/>
      <c r="D61" s="49"/>
      <c r="E61" s="40"/>
      <c r="F61" s="41"/>
      <c r="G61" s="42">
        <f>SUM(G10:G60)</f>
        <v>0</v>
      </c>
      <c r="H61" s="18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>
      <c r="A62" s="44" t="s">
        <v>58</v>
      </c>
      <c r="B62" s="45">
        <v>0.21</v>
      </c>
      <c r="F62" s="17"/>
      <c r="G62" s="39">
        <f>0.21*G61</f>
        <v>0</v>
      </c>
      <c r="H62" s="18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399999999999999">
      <c r="A63" s="48" t="s">
        <v>9</v>
      </c>
      <c r="B63" s="48"/>
      <c r="C63" s="48"/>
      <c r="D63" s="48"/>
      <c r="G63" s="46">
        <f>SUM(G61:G62)</f>
        <v>0</v>
      </c>
    </row>
    <row r="64" spans="1:26" ht="15.75" customHeight="1">
      <c r="A64" s="19" t="s">
        <v>1</v>
      </c>
      <c r="B64" s="19"/>
      <c r="C64" s="19"/>
      <c r="D64" s="19"/>
      <c r="E64" s="19"/>
      <c r="F64" s="19"/>
      <c r="G64" s="6"/>
      <c r="H64" s="6"/>
      <c r="I64" s="6"/>
    </row>
    <row r="65" spans="1:9" ht="15.75" customHeight="1">
      <c r="A65" s="37" t="s">
        <v>8</v>
      </c>
      <c r="B65" s="37"/>
      <c r="C65" s="37"/>
      <c r="D65" s="37"/>
      <c r="E65" s="37"/>
      <c r="F65" s="37"/>
      <c r="G65" s="37"/>
      <c r="H65" s="37"/>
      <c r="I65" s="37"/>
    </row>
    <row r="66" spans="1:9" ht="15.75" customHeight="1">
      <c r="D66" s="43" t="s">
        <v>59</v>
      </c>
    </row>
  </sheetData>
  <mergeCells count="65">
    <mergeCell ref="I19:I20"/>
    <mergeCell ref="I21:I22"/>
    <mergeCell ref="I47:I48"/>
    <mergeCell ref="G51:G52"/>
    <mergeCell ref="A38:D38"/>
    <mergeCell ref="A39:D39"/>
    <mergeCell ref="A48:D48"/>
    <mergeCell ref="E19:E20"/>
    <mergeCell ref="E21:E22"/>
    <mergeCell ref="A49:D49"/>
    <mergeCell ref="E47:E48"/>
    <mergeCell ref="A52:D52"/>
    <mergeCell ref="G19:G20"/>
    <mergeCell ref="G21:G22"/>
    <mergeCell ref="F21:F22"/>
    <mergeCell ref="G47:G48"/>
    <mergeCell ref="F47:F48"/>
    <mergeCell ref="F19:F20"/>
    <mergeCell ref="A31:D31"/>
    <mergeCell ref="A32:D32"/>
    <mergeCell ref="A33:D33"/>
    <mergeCell ref="A34:D34"/>
    <mergeCell ref="A35:D35"/>
    <mergeCell ref="A36:D36"/>
    <mergeCell ref="A37:D37"/>
    <mergeCell ref="A20:D20"/>
    <mergeCell ref="A21:D21"/>
    <mergeCell ref="A22:D22"/>
    <mergeCell ref="A23:D23"/>
    <mergeCell ref="A24:D24"/>
    <mergeCell ref="A55:D55"/>
    <mergeCell ref="A56:D56"/>
    <mergeCell ref="A57:D57"/>
    <mergeCell ref="A58:D58"/>
    <mergeCell ref="A59:D59"/>
    <mergeCell ref="A46:D46"/>
    <mergeCell ref="A47:D47"/>
    <mergeCell ref="A53:D53"/>
    <mergeCell ref="A54:D54"/>
    <mergeCell ref="A7:D7"/>
    <mergeCell ref="A10:D10"/>
    <mergeCell ref="A11:D11"/>
    <mergeCell ref="B4:D4"/>
    <mergeCell ref="A2:D2"/>
    <mergeCell ref="A12:D12"/>
    <mergeCell ref="A13:D13"/>
    <mergeCell ref="A15:D15"/>
    <mergeCell ref="A16:D16"/>
    <mergeCell ref="A17:D17"/>
    <mergeCell ref="A14:D14"/>
    <mergeCell ref="A18:D18"/>
    <mergeCell ref="A19:D19"/>
    <mergeCell ref="A63:D63"/>
    <mergeCell ref="A61:D61"/>
    <mergeCell ref="A30:D30"/>
    <mergeCell ref="A26:D26"/>
    <mergeCell ref="A44:D44"/>
    <mergeCell ref="A45:D45"/>
    <mergeCell ref="A29:D29"/>
    <mergeCell ref="A27:D27"/>
    <mergeCell ref="A28:D28"/>
    <mergeCell ref="A42:D42"/>
    <mergeCell ref="A43:D43"/>
    <mergeCell ref="A50:D50"/>
    <mergeCell ref="A51:D51"/>
  </mergeCells>
  <pageMargins left="0.7" right="0.7" top="0.75" bottom="0.75" header="0" footer="0"/>
  <pageSetup paperSize="9" scale="4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verze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 Landa</cp:lastModifiedBy>
  <cp:lastPrinted>2026-02-02T14:42:59Z</cp:lastPrinted>
  <dcterms:created xsi:type="dcterms:W3CDTF">2024-09-15T15:11:30Z</dcterms:created>
  <dcterms:modified xsi:type="dcterms:W3CDTF">2026-02-02T14:44:12Z</dcterms:modified>
</cp:coreProperties>
</file>