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835"/>
  </bookViews>
  <sheets>
    <sheet name="podrobný rozpočet" sheetId="2" r:id="rId1"/>
  </sheets>
  <definedNames>
    <definedName name="PocetMJ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9" i="2"/>
  <c r="E8" i="2"/>
  <c r="D13" i="2" l="1"/>
  <c r="D11" i="2" s="1"/>
  <c r="D19" i="2" l="1"/>
  <c r="E23" i="2"/>
  <c r="E22" i="2"/>
  <c r="E20" i="2"/>
  <c r="E17" i="2"/>
  <c r="E16" i="2"/>
  <c r="E15" i="2"/>
  <c r="E14" i="2"/>
  <c r="E12" i="2"/>
  <c r="E7" i="2"/>
  <c r="E19" i="2" l="1"/>
  <c r="E11" i="2"/>
  <c r="E13" i="2"/>
  <c r="D6" i="2"/>
  <c r="E6" i="2" l="1"/>
  <c r="D25" i="2"/>
  <c r="E25" i="2" s="1"/>
</calcChain>
</file>

<file path=xl/sharedStrings.xml><?xml version="1.0" encoding="utf-8"?>
<sst xmlns="http://schemas.openxmlformats.org/spreadsheetml/2006/main" count="48" uniqueCount="48">
  <si>
    <t>Cena bez DPH</t>
  </si>
  <si>
    <t>Cena s DPH</t>
  </si>
  <si>
    <t>p.č.</t>
  </si>
  <si>
    <t>Název položky</t>
  </si>
  <si>
    <t>CELKEM</t>
  </si>
  <si>
    <t>A</t>
  </si>
  <si>
    <t>B</t>
  </si>
  <si>
    <t>C</t>
  </si>
  <si>
    <t xml:space="preserve">Výškopis a polohopis řešeného  území s přesahem do území širších vztahů v potřebných charakteristikách, včetně zanesení tras technické infrastruktury </t>
  </si>
  <si>
    <t xml:space="preserve">Vyhodnocení vlivů studie na udržitelný rozvoj území </t>
  </si>
  <si>
    <t>A.1.</t>
  </si>
  <si>
    <t>A.2</t>
  </si>
  <si>
    <t>A.3</t>
  </si>
  <si>
    <t>B.1</t>
  </si>
  <si>
    <t>B.2</t>
  </si>
  <si>
    <t>B.3</t>
  </si>
  <si>
    <t>C.1</t>
  </si>
  <si>
    <t>C.2</t>
  </si>
  <si>
    <t>C.3</t>
  </si>
  <si>
    <t xml:space="preserve">Zajištění stanovisek dotčených orgánů ke koncepci  pro Oznámení koncepce </t>
  </si>
  <si>
    <t>C.4</t>
  </si>
  <si>
    <t xml:space="preserve">Zpracování Oznámení koncepce a administrace podání na KÚ ÚK (zjišťovací řízení) dle zák. 100/2001 Sb. </t>
  </si>
  <si>
    <t>Analytická část  - zhodnocení současného stavu – popis výchozí situace (fyzickogeografické předpoklady, socioekonomická analýza, technicko-legislativní limity), analýza klíčových aktérů, rozbor ohrožení, rizik a problémů v území, souhrnné zhodnocení (např. SWOT analýza)</t>
  </si>
  <si>
    <t>B.2.1</t>
  </si>
  <si>
    <t>B.2.2</t>
  </si>
  <si>
    <t>B.2.3</t>
  </si>
  <si>
    <t xml:space="preserve">Studie a analýza možností využitelnosti území / strategie </t>
  </si>
  <si>
    <t>Analýzy a průzkumy, související se zpracováním studie (podklady)</t>
  </si>
  <si>
    <r>
      <t xml:space="preserve">Návrhová část - definování vize, cílů a opatření k jejich dosažení, </t>
    </r>
    <r>
      <rPr>
        <b/>
        <sz val="11"/>
        <color theme="1"/>
        <rFont val="Calibri"/>
        <family val="2"/>
        <charset val="238"/>
        <scheme val="minor"/>
      </rPr>
      <t xml:space="preserve">min. ve 2 variantách </t>
    </r>
    <r>
      <rPr>
        <sz val="11"/>
        <color theme="1"/>
        <rFont val="Calibri"/>
        <family val="2"/>
        <charset val="238"/>
        <scheme val="minor"/>
      </rPr>
      <t xml:space="preserve">(tzv. nulová a po intervencích - výsledný stav). Bude členěno na části: </t>
    </r>
  </si>
  <si>
    <t xml:space="preserve">Název dodavatele: </t>
  </si>
  <si>
    <t>Podpis a razítko</t>
  </si>
  <si>
    <t xml:space="preserve">Titul, jméno, příjmení + funkce: </t>
  </si>
  <si>
    <t>Datum:</t>
  </si>
  <si>
    <t>Majetkový elaborát  na základě poskytnutých podkladů (aktualizace)</t>
  </si>
  <si>
    <t>Rešerše podkladů k území (záměry jiných vlastníků, stavebně historické podklady, dopravní a technická infrastruktura, geologie území včetně  kontaminace)</t>
  </si>
  <si>
    <r>
      <t>VARIANTA 1 Zpracování a</t>
    </r>
    <r>
      <rPr>
        <b/>
        <i/>
        <sz val="11"/>
        <color rgb="FF0070C0"/>
        <rFont val="Calibri"/>
        <family val="2"/>
        <charset val="238"/>
        <scheme val="minor"/>
      </rPr>
      <t xml:space="preserve"> koordinace</t>
    </r>
    <r>
      <rPr>
        <i/>
        <sz val="11"/>
        <color rgb="FF0070C0"/>
        <rFont val="Calibri"/>
        <family val="2"/>
        <charset val="238"/>
        <scheme val="minor"/>
      </rPr>
      <t xml:space="preserve"> záměrů jednotlivých aktérů do ucelené strategie jak z hlediska věcného, tak prostorového. Koordinace bude probíhat formou expertní moderace v rámci minimálně 5 pracovních skupin. Zapracování expertních návrhů zpracovatele studie. </t>
    </r>
  </si>
  <si>
    <t xml:space="preserve">Posouzení infrastruktury pro cílový stav VAR. 1. Posouzení technické infrastruktury jak z hlediska prostorového, tak kapacitního. Posouzení dopravní inrastruktury v území  s ohledem na možné změny dopravních proudů kapacit, apod. Rozhodující módy (IAD)  budou posouzeny s využitím dílčího  dopravního  modelu. </t>
  </si>
  <si>
    <t xml:space="preserve">Výhledová varianta/vize r. 2040 – 2050 (VARIANTA 2). Stanovení  investičně náročných zásahů (zástavba za nádražím, podpovrchové vedení komunikace Na Hrázi v prostoru před nádražím). </t>
  </si>
  <si>
    <t>Implementační část (harmonogram jednotlivých kroků, subjekty zodpovědné za realizaci, vazba na financování (propočet, rámcová finanční analýza , veřejná podpora) , nastavení způsobu ověřování úspěšnosti - analýza rizik)</t>
  </si>
  <si>
    <t>Zpracování Posouzení  z hlediska vlivů koncepce na životní prostředí dle zák. 100/2001 Sb. (SEA)</t>
  </si>
  <si>
    <t>Zajištění stanovisek dotčených orgánů pro Posouzení koncepce (SEA)</t>
  </si>
  <si>
    <t>Název veřené zakázky: Studie a analýza možností rozvojového území “Lokalita Teplické nádraží“</t>
  </si>
  <si>
    <t>Příloha č. 2: POLOŽKOVÝ ROZPOČET ZAKÁZKY (Rozpočet zakázky  podrobně členěný podle věcných položek)</t>
  </si>
  <si>
    <t>DÍLČÍ ČÁST Č.1  PLNĚNÍ  K FAKTURACI dle čl. IV. Odst. 1a)  SOD</t>
  </si>
  <si>
    <t>DÍLČÍ ČÁST Č.2  PLNĚNÍ  K FAKTURACI dle čl. IV. Odst. 1b)  SOD</t>
  </si>
  <si>
    <t>DÍLČÍ ČÁST Č.3  PLNĚNÍ  K FAKTURACI dle čl. IV. Odst. 1c)  SOD</t>
  </si>
  <si>
    <t xml:space="preserve">Prosím, vyplňte všechna žlutá pole </t>
  </si>
  <si>
    <t xml:space="preserve">Osoba oprávněná jednat za dodavatele: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</si>
</sst>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" fontId="0" fillId="0" borderId="7" xfId="0" applyNumberForma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4" borderId="8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4" borderId="5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164" fontId="0" fillId="5" borderId="1" xfId="0" applyNumberForma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0" fillId="5" borderId="14" xfId="0" applyNumberFormat="1" applyFont="1" applyFill="1" applyBorder="1" applyAlignment="1">
      <alignment horizontal="right" vertical="center" wrapText="1"/>
    </xf>
    <xf numFmtId="0" fontId="1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L25" sqref="L25"/>
    </sheetView>
  </sheetViews>
  <sheetFormatPr defaultRowHeight="15" x14ac:dyDescent="0.25"/>
  <cols>
    <col min="1" max="1" width="14.140625" style="1" customWidth="1"/>
    <col min="2" max="2" width="5.85546875" style="2" customWidth="1"/>
    <col min="3" max="3" width="88.28515625" style="1" customWidth="1"/>
    <col min="4" max="5" width="14.85546875" style="26" customWidth="1"/>
    <col min="6" max="16384" width="9.140625" style="1"/>
  </cols>
  <sheetData>
    <row r="1" spans="1:13" ht="43.5" customHeight="1" x14ac:dyDescent="0.25">
      <c r="A1" s="39" t="s">
        <v>42</v>
      </c>
      <c r="B1" s="39"/>
      <c r="C1" s="39"/>
      <c r="D1" s="39"/>
      <c r="E1" s="39"/>
      <c r="F1" s="25"/>
      <c r="G1" s="25"/>
      <c r="H1" s="25"/>
      <c r="I1" s="25"/>
      <c r="J1" s="25"/>
      <c r="K1" s="25"/>
      <c r="L1" s="25"/>
      <c r="M1" s="25"/>
    </row>
    <row r="2" spans="1:13" ht="30" customHeight="1" x14ac:dyDescent="0.25">
      <c r="A2" s="40" t="s">
        <v>41</v>
      </c>
      <c r="B2" s="41"/>
      <c r="C2" s="41"/>
      <c r="D2" s="41"/>
      <c r="E2" s="42"/>
      <c r="F2" s="23"/>
      <c r="G2" s="23"/>
      <c r="H2" s="23"/>
      <c r="I2" s="23"/>
      <c r="J2" s="23"/>
      <c r="K2" s="23"/>
      <c r="L2" s="23"/>
      <c r="M2" s="23"/>
    </row>
    <row r="3" spans="1:13" ht="30" customHeight="1" x14ac:dyDescent="0.25">
      <c r="A3" s="55" t="s">
        <v>29</v>
      </c>
      <c r="B3" s="55"/>
      <c r="C3" s="55"/>
      <c r="D3" s="55"/>
      <c r="E3" s="55"/>
      <c r="F3" s="24"/>
      <c r="G3" s="24"/>
      <c r="H3" s="24"/>
      <c r="I3" s="24"/>
      <c r="J3" s="24"/>
      <c r="K3" s="24"/>
      <c r="L3" s="24"/>
      <c r="M3" s="24"/>
    </row>
    <row r="4" spans="1:13" ht="15.75" thickBot="1" x14ac:dyDescent="0.3">
      <c r="C4" s="54" t="s">
        <v>46</v>
      </c>
    </row>
    <row r="5" spans="1:13" ht="28.5" customHeight="1" thickBot="1" x14ac:dyDescent="0.3">
      <c r="B5" s="4" t="s">
        <v>2</v>
      </c>
      <c r="C5" s="5" t="s">
        <v>3</v>
      </c>
      <c r="D5" s="27" t="s">
        <v>0</v>
      </c>
      <c r="E5" s="28" t="s">
        <v>1</v>
      </c>
    </row>
    <row r="6" spans="1:13" ht="21.75" customHeight="1" x14ac:dyDescent="0.25">
      <c r="A6" s="51" t="s">
        <v>43</v>
      </c>
      <c r="B6" s="7" t="s">
        <v>5</v>
      </c>
      <c r="C6" s="8" t="s">
        <v>27</v>
      </c>
      <c r="D6" s="29">
        <f>SUM(D7:D9)</f>
        <v>0</v>
      </c>
      <c r="E6" s="30">
        <f>PRODUCT(D6,1.21)</f>
        <v>0</v>
      </c>
    </row>
    <row r="7" spans="1:13" ht="30" customHeight="1" x14ac:dyDescent="0.25">
      <c r="A7" s="52"/>
      <c r="B7" s="6" t="s">
        <v>10</v>
      </c>
      <c r="C7" s="3" t="s">
        <v>8</v>
      </c>
      <c r="D7" s="56"/>
      <c r="E7" s="32">
        <f>PRODUCT(D7,1.21)</f>
        <v>1.21</v>
      </c>
    </row>
    <row r="8" spans="1:13" ht="30" customHeight="1" x14ac:dyDescent="0.25">
      <c r="A8" s="52"/>
      <c r="B8" s="13" t="s">
        <v>11</v>
      </c>
      <c r="C8" s="3" t="s">
        <v>33</v>
      </c>
      <c r="D8" s="56"/>
      <c r="E8" s="32">
        <f t="shared" ref="E8:E9" si="0">PRODUCT(D8,1.21)</f>
        <v>1.21</v>
      </c>
    </row>
    <row r="9" spans="1:13" ht="30" x14ac:dyDescent="0.25">
      <c r="A9" s="52"/>
      <c r="B9" s="13" t="s">
        <v>12</v>
      </c>
      <c r="C9" s="3" t="s">
        <v>34</v>
      </c>
      <c r="D9" s="56"/>
      <c r="E9" s="32">
        <f t="shared" si="0"/>
        <v>1.21</v>
      </c>
    </row>
    <row r="10" spans="1:13" x14ac:dyDescent="0.25">
      <c r="A10" s="52"/>
      <c r="B10" s="43"/>
      <c r="C10" s="44"/>
      <c r="D10" s="44"/>
      <c r="E10" s="45"/>
    </row>
    <row r="11" spans="1:13" ht="21.75" customHeight="1" x14ac:dyDescent="0.25">
      <c r="A11" s="52"/>
      <c r="B11" s="10" t="s">
        <v>6</v>
      </c>
      <c r="C11" s="18" t="s">
        <v>26</v>
      </c>
      <c r="D11" s="33">
        <f>+D12+D13+D17</f>
        <v>0</v>
      </c>
      <c r="E11" s="30">
        <f>PRODUCT(D11,1.21)</f>
        <v>0</v>
      </c>
    </row>
    <row r="12" spans="1:13" ht="45.75" thickBot="1" x14ac:dyDescent="0.3">
      <c r="A12" s="53"/>
      <c r="B12" s="13" t="s">
        <v>13</v>
      </c>
      <c r="C12" s="3" t="s">
        <v>22</v>
      </c>
      <c r="D12" s="56"/>
      <c r="E12" s="32">
        <f t="shared" ref="E12:E17" si="1">PRODUCT(D12,1.21)</f>
        <v>1.21</v>
      </c>
    </row>
    <row r="13" spans="1:13" ht="30" x14ac:dyDescent="0.25">
      <c r="A13" s="51" t="s">
        <v>44</v>
      </c>
      <c r="B13" s="6" t="s">
        <v>14</v>
      </c>
      <c r="C13" s="3" t="s">
        <v>28</v>
      </c>
      <c r="D13" s="31">
        <f>+D14+D15+D16</f>
        <v>0</v>
      </c>
      <c r="E13" s="32">
        <f t="shared" si="1"/>
        <v>0</v>
      </c>
    </row>
    <row r="14" spans="1:13" ht="45" x14ac:dyDescent="0.25">
      <c r="A14" s="52"/>
      <c r="B14" s="16" t="s">
        <v>23</v>
      </c>
      <c r="C14" s="17" t="s">
        <v>35</v>
      </c>
      <c r="D14" s="57"/>
      <c r="E14" s="34">
        <f t="shared" si="1"/>
        <v>1.21</v>
      </c>
    </row>
    <row r="15" spans="1:13" ht="60" x14ac:dyDescent="0.25">
      <c r="A15" s="52"/>
      <c r="B15" s="16" t="s">
        <v>24</v>
      </c>
      <c r="C15" s="17" t="s">
        <v>36</v>
      </c>
      <c r="D15" s="57"/>
      <c r="E15" s="34">
        <f t="shared" si="1"/>
        <v>1.21</v>
      </c>
      <c r="G15" s="19"/>
    </row>
    <row r="16" spans="1:13" ht="30" x14ac:dyDescent="0.25">
      <c r="A16" s="52"/>
      <c r="B16" s="16" t="s">
        <v>25</v>
      </c>
      <c r="C16" s="20" t="s">
        <v>37</v>
      </c>
      <c r="D16" s="57"/>
      <c r="E16" s="34">
        <f t="shared" si="1"/>
        <v>1.21</v>
      </c>
    </row>
    <row r="17" spans="1:5" ht="45.75" thickBot="1" x14ac:dyDescent="0.3">
      <c r="A17" s="53"/>
      <c r="B17" s="6" t="s">
        <v>15</v>
      </c>
      <c r="C17" s="3" t="s">
        <v>38</v>
      </c>
      <c r="D17" s="56"/>
      <c r="E17" s="32">
        <f t="shared" si="1"/>
        <v>1.21</v>
      </c>
    </row>
    <row r="18" spans="1:5" x14ac:dyDescent="0.25">
      <c r="B18" s="11"/>
      <c r="C18" s="12"/>
      <c r="D18" s="35"/>
      <c r="E18" s="36"/>
    </row>
    <row r="19" spans="1:5" ht="15.75" thickBot="1" x14ac:dyDescent="0.3">
      <c r="B19" s="10" t="s">
        <v>7</v>
      </c>
      <c r="C19" s="9" t="s">
        <v>9</v>
      </c>
      <c r="D19" s="33">
        <f>+D20+D21+D22+D23</f>
        <v>0</v>
      </c>
      <c r="E19" s="30">
        <f>PRODUCT(D19,1.21)</f>
        <v>0</v>
      </c>
    </row>
    <row r="20" spans="1:5" ht="30" customHeight="1" x14ac:dyDescent="0.25">
      <c r="A20" s="51" t="s">
        <v>45</v>
      </c>
      <c r="B20" s="21" t="s">
        <v>16</v>
      </c>
      <c r="C20" s="15" t="s">
        <v>21</v>
      </c>
      <c r="D20" s="58"/>
      <c r="E20" s="32">
        <f t="shared" ref="E20:E23" si="2">PRODUCT(D20,1.21)</f>
        <v>1.21</v>
      </c>
    </row>
    <row r="21" spans="1:5" x14ac:dyDescent="0.25">
      <c r="A21" s="52"/>
      <c r="B21" s="21" t="s">
        <v>17</v>
      </c>
      <c r="C21" s="14" t="s">
        <v>19</v>
      </c>
      <c r="D21" s="58"/>
      <c r="E21" s="32">
        <f t="shared" si="2"/>
        <v>1.21</v>
      </c>
    </row>
    <row r="22" spans="1:5" x14ac:dyDescent="0.25">
      <c r="A22" s="52"/>
      <c r="B22" s="21" t="s">
        <v>18</v>
      </c>
      <c r="C22" s="14" t="s">
        <v>39</v>
      </c>
      <c r="D22" s="58"/>
      <c r="E22" s="32">
        <f t="shared" si="2"/>
        <v>1.21</v>
      </c>
    </row>
    <row r="23" spans="1:5" ht="30" customHeight="1" thickBot="1" x14ac:dyDescent="0.3">
      <c r="A23" s="53"/>
      <c r="B23" s="22" t="s">
        <v>20</v>
      </c>
      <c r="C23" s="15" t="s">
        <v>40</v>
      </c>
      <c r="D23" s="58"/>
      <c r="E23" s="32">
        <f t="shared" si="2"/>
        <v>1.21</v>
      </c>
    </row>
    <row r="24" spans="1:5" ht="15.75" thickBot="1" x14ac:dyDescent="0.3">
      <c r="B24" s="48"/>
      <c r="C24" s="49"/>
      <c r="D24" s="49"/>
      <c r="E24" s="50"/>
    </row>
    <row r="25" spans="1:5" ht="21.75" customHeight="1" thickBot="1" x14ac:dyDescent="0.3">
      <c r="B25" s="46" t="s">
        <v>4</v>
      </c>
      <c r="C25" s="47"/>
      <c r="D25" s="37">
        <f>D6+D11+D19</f>
        <v>0</v>
      </c>
      <c r="E25" s="38">
        <f>PRODUCT(D25,1.21)</f>
        <v>0</v>
      </c>
    </row>
    <row r="28" spans="1:5" x14ac:dyDescent="0.25">
      <c r="B28" s="59" t="s">
        <v>47</v>
      </c>
      <c r="C28" s="59"/>
      <c r="D28" s="59"/>
      <c r="E28" s="59"/>
    </row>
    <row r="29" spans="1:5" x14ac:dyDescent="0.25">
      <c r="B29" s="60" t="s">
        <v>31</v>
      </c>
      <c r="C29" s="60"/>
      <c r="D29" s="60"/>
      <c r="E29" s="60"/>
    </row>
    <row r="30" spans="1:5" x14ac:dyDescent="0.25">
      <c r="B30" s="60" t="s">
        <v>32</v>
      </c>
      <c r="C30" s="60"/>
      <c r="D30" s="60"/>
      <c r="E30" s="60"/>
    </row>
    <row r="31" spans="1:5" x14ac:dyDescent="0.25">
      <c r="B31" s="60" t="s">
        <v>30</v>
      </c>
      <c r="C31" s="60"/>
      <c r="D31" s="60"/>
      <c r="E31" s="60"/>
    </row>
  </sheetData>
  <sheetProtection password="C6E2" sheet="1" objects="1" scenarios="1"/>
  <protectedRanges>
    <protectedRange sqref="B28:E31" name="Oblast6"/>
    <protectedRange sqref="D14:D17" name="Oblast4"/>
    <protectedRange sqref="D7:D9" name="Oblast2"/>
    <protectedRange sqref="A3:E3" name="Oblast1"/>
    <protectedRange sqref="D12" name="Oblast3"/>
    <protectedRange sqref="D20:D23" name="Oblast5"/>
  </protectedRanges>
  <mergeCells count="13">
    <mergeCell ref="A1:E1"/>
    <mergeCell ref="A2:E2"/>
    <mergeCell ref="A3:E3"/>
    <mergeCell ref="B31:E31"/>
    <mergeCell ref="B10:E10"/>
    <mergeCell ref="B25:C25"/>
    <mergeCell ref="B24:E24"/>
    <mergeCell ref="B28:E28"/>
    <mergeCell ref="B29:E29"/>
    <mergeCell ref="A6:A12"/>
    <mergeCell ref="A13:A17"/>
    <mergeCell ref="B30:E30"/>
    <mergeCell ref="A20:A2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podrobný rozpočet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Svobodová Tereza</dc:creator>
  <cp:lastModifiedBy>Nováková Hana Ing.</cp:lastModifiedBy>
  <cp:lastPrinted>2020-12-10T06:54:29Z</cp:lastPrinted>
  <dcterms:created xsi:type="dcterms:W3CDTF">2019-05-23T09:30:38Z</dcterms:created>
  <dcterms:modified xsi:type="dcterms:W3CDTF">2020-12-18T10:03:44Z</dcterms:modified>
</cp:coreProperties>
</file>